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ublic_html\"/>
    </mc:Choice>
  </mc:AlternateContent>
  <bookViews>
    <workbookView xWindow="0" yWindow="0" windowWidth="28800" windowHeight="12300" activeTab="2"/>
  </bookViews>
  <sheets>
    <sheet name="Sheet1 Fit1" sheetId="2" r:id="rId1"/>
    <sheet name="Sheet1 Fit2" sheetId="3" r:id="rId2"/>
    <sheet name="Sheet1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3" l="1"/>
  <c r="H4" i="3"/>
  <c r="G5" i="3"/>
  <c r="H5" i="3"/>
  <c r="G6" i="3"/>
  <c r="H6" i="3"/>
  <c r="G7" i="3"/>
  <c r="G8" i="3" s="1"/>
  <c r="H3" i="3"/>
  <c r="H2" i="3"/>
  <c r="G3" i="3"/>
  <c r="H1" i="3"/>
  <c r="G4" i="2"/>
  <c r="H4" i="2"/>
  <c r="G5" i="2"/>
  <c r="H3" i="2"/>
  <c r="H2" i="2"/>
  <c r="G3" i="2"/>
  <c r="H1" i="2"/>
  <c r="H8" i="3" l="1"/>
  <c r="G9" i="3"/>
  <c r="H7" i="3"/>
  <c r="H5" i="2"/>
  <c r="G6" i="2"/>
  <c r="H9" i="3" l="1"/>
  <c r="G10" i="3"/>
  <c r="H6" i="2"/>
  <c r="G7" i="2"/>
  <c r="H10" i="3" l="1"/>
  <c r="G11" i="3"/>
  <c r="H7" i="2"/>
  <c r="G8" i="2"/>
  <c r="G12" i="3" l="1"/>
  <c r="H11" i="3"/>
  <c r="H8" i="2"/>
  <c r="G9" i="2"/>
  <c r="H12" i="3" l="1"/>
  <c r="G13" i="3"/>
  <c r="H9" i="2"/>
  <c r="G10" i="2"/>
  <c r="H13" i="3" l="1"/>
  <c r="G14" i="3"/>
  <c r="H10" i="2"/>
  <c r="G11" i="2"/>
  <c r="H14" i="3" l="1"/>
  <c r="G15" i="3"/>
  <c r="H11" i="2"/>
  <c r="G12" i="2"/>
  <c r="G16" i="3" l="1"/>
  <c r="H15" i="3"/>
  <c r="H12" i="2"/>
  <c r="G13" i="2"/>
  <c r="H16" i="3" l="1"/>
  <c r="G17" i="3"/>
  <c r="H13" i="2"/>
  <c r="G14" i="2"/>
  <c r="H17" i="3" l="1"/>
  <c r="G18" i="3"/>
  <c r="H14" i="2"/>
  <c r="G15" i="2"/>
  <c r="H18" i="3" l="1"/>
  <c r="G19" i="3"/>
  <c r="H15" i="2"/>
  <c r="G16" i="2"/>
  <c r="G20" i="3" l="1"/>
  <c r="H19" i="3"/>
  <c r="H16" i="2"/>
  <c r="G17" i="2"/>
  <c r="H20" i="3" l="1"/>
  <c r="G21" i="3"/>
  <c r="H17" i="2"/>
  <c r="G18" i="2"/>
  <c r="H21" i="3" l="1"/>
  <c r="G22" i="3"/>
  <c r="H18" i="2"/>
  <c r="G19" i="2"/>
  <c r="H22" i="3" l="1"/>
  <c r="G23" i="3"/>
  <c r="H19" i="2"/>
  <c r="G20" i="2"/>
  <c r="G24" i="3" l="1"/>
  <c r="H23" i="3"/>
  <c r="H20" i="2"/>
  <c r="G21" i="2"/>
  <c r="H24" i="3" l="1"/>
  <c r="G25" i="3"/>
  <c r="H21" i="2"/>
  <c r="G22" i="2"/>
  <c r="H25" i="3" l="1"/>
  <c r="G26" i="3"/>
  <c r="H22" i="2"/>
  <c r="G23" i="2"/>
  <c r="H26" i="3" l="1"/>
  <c r="G27" i="3"/>
  <c r="H23" i="2"/>
  <c r="G24" i="2"/>
  <c r="G28" i="3" l="1"/>
  <c r="H27" i="3"/>
  <c r="H24" i="2"/>
  <c r="G25" i="2"/>
  <c r="H28" i="3" l="1"/>
  <c r="G29" i="3"/>
  <c r="H25" i="2"/>
  <c r="G26" i="2"/>
  <c r="H29" i="3" l="1"/>
  <c r="G30" i="3"/>
  <c r="H26" i="2"/>
  <c r="G27" i="2"/>
  <c r="H30" i="3" l="1"/>
  <c r="G31" i="3"/>
  <c r="H27" i="2"/>
  <c r="G28" i="2"/>
  <c r="G32" i="3" l="1"/>
  <c r="H31" i="3"/>
  <c r="H28" i="2"/>
  <c r="G29" i="2"/>
  <c r="H32" i="3" l="1"/>
  <c r="G33" i="3"/>
  <c r="H29" i="2"/>
  <c r="G30" i="2"/>
  <c r="H33" i="3" l="1"/>
  <c r="G34" i="3"/>
  <c r="H30" i="2"/>
  <c r="G31" i="2"/>
  <c r="H34" i="3" l="1"/>
  <c r="G35" i="3"/>
  <c r="H31" i="2"/>
  <c r="G32" i="2"/>
  <c r="G36" i="3" l="1"/>
  <c r="H35" i="3"/>
  <c r="H32" i="2"/>
  <c r="G33" i="2"/>
  <c r="H36" i="3" l="1"/>
  <c r="G37" i="3"/>
  <c r="H33" i="2"/>
  <c r="G34" i="2"/>
  <c r="H37" i="3" l="1"/>
  <c r="G38" i="3"/>
  <c r="H34" i="2"/>
  <c r="G35" i="2"/>
  <c r="H38" i="3" l="1"/>
  <c r="G39" i="3"/>
  <c r="H35" i="2"/>
  <c r="G36" i="2"/>
  <c r="G40" i="3" l="1"/>
  <c r="H39" i="3"/>
  <c r="H36" i="2"/>
  <c r="G37" i="2"/>
  <c r="H40" i="3" l="1"/>
  <c r="G41" i="3"/>
  <c r="H37" i="2"/>
  <c r="G38" i="2"/>
  <c r="H41" i="3" l="1"/>
  <c r="G42" i="3"/>
  <c r="H38" i="2"/>
  <c r="G39" i="2"/>
  <c r="G43" i="3" l="1"/>
  <c r="H42" i="3"/>
  <c r="H39" i="2"/>
  <c r="G40" i="2"/>
  <c r="G44" i="3" l="1"/>
  <c r="H43" i="3"/>
  <c r="H40" i="2"/>
  <c r="G41" i="2"/>
  <c r="H44" i="3" l="1"/>
  <c r="G45" i="3"/>
  <c r="H41" i="2"/>
  <c r="G42" i="2"/>
  <c r="H45" i="3" l="1"/>
  <c r="G46" i="3"/>
  <c r="H42" i="2"/>
  <c r="G43" i="2"/>
  <c r="H46" i="3" l="1"/>
  <c r="G47" i="3"/>
  <c r="H43" i="2"/>
  <c r="G44" i="2"/>
  <c r="G48" i="3" l="1"/>
  <c r="H47" i="3"/>
  <c r="H44" i="2"/>
  <c r="G45" i="2"/>
  <c r="H48" i="3" l="1"/>
  <c r="G49" i="3"/>
  <c r="H45" i="2"/>
  <c r="G46" i="2"/>
  <c r="H49" i="3" l="1"/>
  <c r="G50" i="3"/>
  <c r="H46" i="2"/>
  <c r="G47" i="2"/>
  <c r="G51" i="3" l="1"/>
  <c r="H50" i="3"/>
  <c r="H47" i="2"/>
  <c r="G48" i="2"/>
  <c r="G52" i="3" l="1"/>
  <c r="H51" i="3"/>
  <c r="H48" i="2"/>
  <c r="G49" i="2"/>
  <c r="H52" i="3" l="1"/>
  <c r="G53" i="3"/>
  <c r="H49" i="2"/>
  <c r="G50" i="2"/>
  <c r="H53" i="3" l="1"/>
  <c r="G54" i="3"/>
  <c r="H50" i="2"/>
  <c r="G51" i="2"/>
  <c r="G55" i="3" l="1"/>
  <c r="H54" i="3"/>
  <c r="H51" i="2"/>
  <c r="G52" i="2"/>
  <c r="G56" i="3" l="1"/>
  <c r="H55" i="3"/>
  <c r="H52" i="2"/>
  <c r="G53" i="2"/>
  <c r="H56" i="3" l="1"/>
  <c r="G57" i="3"/>
  <c r="H53" i="2"/>
  <c r="G54" i="2"/>
  <c r="H57" i="3" l="1"/>
  <c r="G58" i="3"/>
  <c r="H54" i="2"/>
  <c r="G55" i="2"/>
  <c r="H58" i="3" l="1"/>
  <c r="G59" i="3"/>
  <c r="H55" i="2"/>
  <c r="G56" i="2"/>
  <c r="G60" i="3" l="1"/>
  <c r="H59" i="3"/>
  <c r="H56" i="2"/>
  <c r="G57" i="2"/>
  <c r="G61" i="3" l="1"/>
  <c r="H60" i="3"/>
  <c r="H57" i="2"/>
  <c r="G58" i="2"/>
  <c r="H61" i="3" l="1"/>
  <c r="G62" i="3"/>
  <c r="H58" i="2"/>
  <c r="G59" i="2"/>
  <c r="G63" i="3" l="1"/>
  <c r="H62" i="3"/>
  <c r="H59" i="2"/>
  <c r="G60" i="2"/>
  <c r="G64" i="3" l="1"/>
  <c r="H63" i="3"/>
  <c r="H60" i="2"/>
  <c r="G61" i="2"/>
  <c r="H64" i="3" l="1"/>
  <c r="G65" i="3"/>
  <c r="H61" i="2"/>
  <c r="G62" i="2"/>
  <c r="H65" i="3" l="1"/>
  <c r="G66" i="3"/>
  <c r="H62" i="2"/>
  <c r="G63" i="2"/>
  <c r="H66" i="3" l="1"/>
  <c r="G67" i="3"/>
  <c r="H63" i="2"/>
  <c r="G64" i="2"/>
  <c r="G68" i="3" l="1"/>
  <c r="H67" i="3"/>
  <c r="H64" i="2"/>
  <c r="G65" i="2"/>
  <c r="H68" i="3" l="1"/>
  <c r="G69" i="3"/>
  <c r="H65" i="2"/>
  <c r="G66" i="2"/>
  <c r="H69" i="3" l="1"/>
  <c r="G70" i="3"/>
  <c r="H66" i="2"/>
  <c r="G67" i="2"/>
  <c r="G71" i="3" l="1"/>
  <c r="H70" i="3"/>
  <c r="H67" i="2"/>
  <c r="G68" i="2"/>
  <c r="G72" i="3" l="1"/>
  <c r="H71" i="3"/>
  <c r="H68" i="2"/>
  <c r="G69" i="2"/>
  <c r="H72" i="3" l="1"/>
  <c r="G73" i="3"/>
  <c r="H69" i="2"/>
  <c r="G70" i="2"/>
  <c r="H73" i="3" l="1"/>
  <c r="G74" i="3"/>
  <c r="H70" i="2"/>
  <c r="G71" i="2"/>
  <c r="G75" i="3" l="1"/>
  <c r="H74" i="3"/>
  <c r="H71" i="2"/>
  <c r="G72" i="2"/>
  <c r="G76" i="3" l="1"/>
  <c r="H75" i="3"/>
  <c r="H72" i="2"/>
  <c r="G73" i="2"/>
  <c r="G77" i="3" l="1"/>
  <c r="H76" i="3"/>
  <c r="H73" i="2"/>
  <c r="G74" i="2"/>
  <c r="H77" i="3" l="1"/>
  <c r="G78" i="3"/>
  <c r="H74" i="2"/>
  <c r="G75" i="2"/>
  <c r="H78" i="3" l="1"/>
  <c r="G79" i="3"/>
  <c r="H75" i="2"/>
  <c r="G76" i="2"/>
  <c r="G80" i="3" l="1"/>
  <c r="H79" i="3"/>
  <c r="H76" i="2"/>
  <c r="G77" i="2"/>
  <c r="H80" i="3" l="1"/>
  <c r="G81" i="3"/>
  <c r="H77" i="2"/>
  <c r="G78" i="2"/>
  <c r="H81" i="3" l="1"/>
  <c r="G82" i="3"/>
  <c r="H78" i="2"/>
  <c r="G79" i="2"/>
  <c r="G83" i="3" l="1"/>
  <c r="H82" i="3"/>
  <c r="H79" i="2"/>
  <c r="G80" i="2"/>
  <c r="G84" i="3" l="1"/>
  <c r="H83" i="3"/>
  <c r="G81" i="2"/>
  <c r="H80" i="2"/>
  <c r="G85" i="3" l="1"/>
  <c r="H84" i="3"/>
  <c r="H81" i="2"/>
  <c r="G82" i="2"/>
  <c r="H85" i="3" l="1"/>
  <c r="G86" i="3"/>
  <c r="H82" i="2"/>
  <c r="G83" i="2"/>
  <c r="H86" i="3" l="1"/>
  <c r="G87" i="3"/>
  <c r="H83" i="2"/>
  <c r="G84" i="2"/>
  <c r="G88" i="3" l="1"/>
  <c r="H87" i="3"/>
  <c r="H84" i="2"/>
  <c r="G85" i="2"/>
  <c r="H88" i="3" l="1"/>
  <c r="G89" i="3"/>
  <c r="H85" i="2"/>
  <c r="G86" i="2"/>
  <c r="H89" i="3" l="1"/>
  <c r="G90" i="3"/>
  <c r="H86" i="2"/>
  <c r="G87" i="2"/>
  <c r="H90" i="3" l="1"/>
  <c r="G91" i="3"/>
  <c r="H87" i="2"/>
  <c r="G88" i="2"/>
  <c r="G92" i="3" l="1"/>
  <c r="H91" i="3"/>
  <c r="H88" i="2"/>
  <c r="G89" i="2"/>
  <c r="G93" i="3" l="1"/>
  <c r="H92" i="3"/>
  <c r="H89" i="2"/>
  <c r="G90" i="2"/>
  <c r="H93" i="3" l="1"/>
  <c r="G94" i="3"/>
  <c r="H90" i="2"/>
  <c r="G91" i="2"/>
  <c r="H94" i="3" l="1"/>
  <c r="G95" i="3"/>
  <c r="H91" i="2"/>
  <c r="G92" i="2"/>
  <c r="G96" i="3" l="1"/>
  <c r="H95" i="3"/>
  <c r="H92" i="2"/>
  <c r="G93" i="2"/>
  <c r="H96" i="3" l="1"/>
  <c r="G97" i="3"/>
  <c r="H93" i="2"/>
  <c r="G94" i="2"/>
  <c r="H97" i="3" l="1"/>
  <c r="G98" i="3"/>
  <c r="H94" i="2"/>
  <c r="G95" i="2"/>
  <c r="H98" i="3" l="1"/>
  <c r="G99" i="3"/>
  <c r="H95" i="2"/>
  <c r="G96" i="2"/>
  <c r="G100" i="3" l="1"/>
  <c r="H99" i="3"/>
  <c r="H96" i="2"/>
  <c r="G97" i="2"/>
  <c r="H100" i="3" l="1"/>
  <c r="G101" i="3"/>
  <c r="H97" i="2"/>
  <c r="G98" i="2"/>
  <c r="H101" i="3" l="1"/>
  <c r="G102" i="3"/>
  <c r="H102" i="3" s="1"/>
  <c r="H98" i="2"/>
  <c r="G99" i="2"/>
  <c r="H99" i="2" l="1"/>
  <c r="G100" i="2"/>
  <c r="H100" i="2" l="1"/>
  <c r="G101" i="2"/>
  <c r="H101" i="2" l="1"/>
  <c r="G102" i="2"/>
  <c r="H102" i="2" s="1"/>
</calcChain>
</file>

<file path=xl/sharedStrings.xml><?xml version="1.0" encoding="utf-8"?>
<sst xmlns="http://schemas.openxmlformats.org/spreadsheetml/2006/main" count="19" uniqueCount="11">
  <si>
    <t>peak number, n</t>
  </si>
  <si>
    <t>V (mVolts)</t>
  </si>
  <si>
    <t>error in V (mVolts)</t>
  </si>
  <si>
    <t>Fit Terms</t>
  </si>
  <si>
    <t>Fit Coef.</t>
  </si>
  <si>
    <t>Std. Error</t>
  </si>
  <si>
    <t>Fit X</t>
  </si>
  <si>
    <r>
      <t>a</t>
    </r>
    <r>
      <rPr>
        <vertAlign val="subscript"/>
        <sz val="11"/>
        <color theme="1"/>
        <rFont val="Calibri"/>
        <family val="2"/>
        <scheme val="minor"/>
      </rPr>
      <t>0</t>
    </r>
  </si>
  <si>
    <r>
      <t>a</t>
    </r>
    <r>
      <rPr>
        <vertAlign val="subscript"/>
        <sz val="11"/>
        <color theme="1"/>
        <rFont val="Calibri"/>
        <family val="2"/>
        <scheme val="minor"/>
      </rPr>
      <t>1</t>
    </r>
  </si>
  <si>
    <r>
      <t>r</t>
    </r>
    <r>
      <rPr>
        <vertAlign val="superscript"/>
        <sz val="11"/>
        <color theme="1"/>
        <rFont val="Calibri"/>
        <family val="2"/>
        <scheme val="minor"/>
      </rPr>
      <t>2</t>
    </r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</si>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</sst>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Sheet1!$C$1</c:f>
          <c:strCache>
            <c:ptCount val="1"/>
          </c:strCache>
        </c:strRef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298366979220534"/>
          <c:y val="9.1822278352685457E-2"/>
          <c:w val="0.69786728331820969"/>
          <c:h val="0.80723567491870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V (mVolts)</c:v>
                </c:pt>
              </c:strCache>
            </c:strRef>
          </c:tx>
          <c:spPr>
            <a:ln w="19050">
              <a:noFill/>
            </a:ln>
          </c:spPr>
          <c:errBars>
            <c:errDir val="y"/>
            <c:errBarType val="both"/>
            <c:errValType val="fixedVal"/>
            <c:noEndCap val="0"/>
            <c:val val="500"/>
          </c:errBars>
          <c:errBars>
            <c:errDir val="x"/>
            <c:errBarType val="both"/>
            <c:errValType val="fixedVal"/>
            <c:noEndCap val="0"/>
            <c:val val="0"/>
          </c:errBars>
          <c:xVal>
            <c:numRef>
              <c:f>Sheet1!$C$3:$C$7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Sheet1!$B$3:$B$7</c:f>
              <c:numCache>
                <c:formatCode>General</c:formatCode>
                <c:ptCount val="5"/>
                <c:pt idx="0">
                  <c:v>5000</c:v>
                </c:pt>
                <c:pt idx="1">
                  <c:v>9000</c:v>
                </c:pt>
                <c:pt idx="2">
                  <c:v>13300</c:v>
                </c:pt>
                <c:pt idx="3">
                  <c:v>18000</c:v>
                </c:pt>
                <c:pt idx="4">
                  <c:v>22900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13A-46DC-8081-9E9BD3282E08}"/>
            </c:ext>
          </c:extLst>
        </c:ser>
        <c:ser>
          <c:idx val="1"/>
          <c:order val="1"/>
          <c:tx>
            <c:strRef>
              <c:f>'Sheet1 Fit2'!$H$1</c:f>
              <c:strCache>
                <c:ptCount val="1"/>
                <c:pt idx="0">
                  <c:v>V (mVolts) Fit</c:v>
                </c:pt>
              </c:strCache>
            </c:strRef>
          </c:tx>
          <c:marker>
            <c:symbol val="none"/>
          </c:marker>
          <c:xVal>
            <c:numRef>
              <c:f>'Sheet1 Fit2'!$G$2:$G$102</c:f>
              <c:numCache>
                <c:formatCode>General</c:formatCode>
                <c:ptCount val="101"/>
                <c:pt idx="0">
                  <c:v>0.6</c:v>
                </c:pt>
                <c:pt idx="1">
                  <c:v>0.64800000000000002</c:v>
                </c:pt>
                <c:pt idx="2">
                  <c:v>0.69600000000000006</c:v>
                </c:pt>
                <c:pt idx="3">
                  <c:v>0.74400000000000011</c:v>
                </c:pt>
                <c:pt idx="4">
                  <c:v>0.79200000000000015</c:v>
                </c:pt>
                <c:pt idx="5">
                  <c:v>0.84000000000000019</c:v>
                </c:pt>
                <c:pt idx="6">
                  <c:v>0.88800000000000023</c:v>
                </c:pt>
                <c:pt idx="7">
                  <c:v>0.93600000000000028</c:v>
                </c:pt>
                <c:pt idx="8">
                  <c:v>0.98400000000000032</c:v>
                </c:pt>
                <c:pt idx="9">
                  <c:v>1.0320000000000003</c:v>
                </c:pt>
                <c:pt idx="10">
                  <c:v>1.0800000000000003</c:v>
                </c:pt>
                <c:pt idx="11">
                  <c:v>1.1280000000000003</c:v>
                </c:pt>
                <c:pt idx="12">
                  <c:v>1.1760000000000004</c:v>
                </c:pt>
                <c:pt idx="13">
                  <c:v>1.2240000000000004</c:v>
                </c:pt>
                <c:pt idx="14">
                  <c:v>1.2720000000000005</c:v>
                </c:pt>
                <c:pt idx="15">
                  <c:v>1.3200000000000005</c:v>
                </c:pt>
                <c:pt idx="16">
                  <c:v>1.3680000000000005</c:v>
                </c:pt>
                <c:pt idx="17">
                  <c:v>1.4160000000000006</c:v>
                </c:pt>
                <c:pt idx="18">
                  <c:v>1.4640000000000006</c:v>
                </c:pt>
                <c:pt idx="19">
                  <c:v>1.5120000000000007</c:v>
                </c:pt>
                <c:pt idx="20">
                  <c:v>1.5600000000000007</c:v>
                </c:pt>
                <c:pt idx="21">
                  <c:v>1.6080000000000008</c:v>
                </c:pt>
                <c:pt idx="22">
                  <c:v>1.6560000000000008</c:v>
                </c:pt>
                <c:pt idx="23">
                  <c:v>1.7040000000000008</c:v>
                </c:pt>
                <c:pt idx="24">
                  <c:v>1.7520000000000009</c:v>
                </c:pt>
                <c:pt idx="25">
                  <c:v>1.8000000000000009</c:v>
                </c:pt>
                <c:pt idx="26">
                  <c:v>1.848000000000001</c:v>
                </c:pt>
                <c:pt idx="27">
                  <c:v>1.896000000000001</c:v>
                </c:pt>
                <c:pt idx="28">
                  <c:v>1.9440000000000011</c:v>
                </c:pt>
                <c:pt idx="29">
                  <c:v>1.9920000000000011</c:v>
                </c:pt>
                <c:pt idx="30">
                  <c:v>2.0400000000000009</c:v>
                </c:pt>
                <c:pt idx="31">
                  <c:v>2.088000000000001</c:v>
                </c:pt>
                <c:pt idx="32">
                  <c:v>2.136000000000001</c:v>
                </c:pt>
                <c:pt idx="33">
                  <c:v>2.1840000000000011</c:v>
                </c:pt>
                <c:pt idx="34">
                  <c:v>2.2320000000000011</c:v>
                </c:pt>
                <c:pt idx="35">
                  <c:v>2.2800000000000011</c:v>
                </c:pt>
                <c:pt idx="36">
                  <c:v>2.3280000000000012</c:v>
                </c:pt>
                <c:pt idx="37">
                  <c:v>2.3760000000000012</c:v>
                </c:pt>
                <c:pt idx="38">
                  <c:v>2.4240000000000013</c:v>
                </c:pt>
                <c:pt idx="39">
                  <c:v>2.4720000000000013</c:v>
                </c:pt>
                <c:pt idx="40">
                  <c:v>2.5200000000000014</c:v>
                </c:pt>
                <c:pt idx="41">
                  <c:v>2.5680000000000014</c:v>
                </c:pt>
                <c:pt idx="42">
                  <c:v>2.6160000000000014</c:v>
                </c:pt>
                <c:pt idx="43">
                  <c:v>2.6640000000000015</c:v>
                </c:pt>
                <c:pt idx="44">
                  <c:v>2.7120000000000015</c:v>
                </c:pt>
                <c:pt idx="45">
                  <c:v>2.7600000000000016</c:v>
                </c:pt>
                <c:pt idx="46">
                  <c:v>2.8080000000000016</c:v>
                </c:pt>
                <c:pt idx="47">
                  <c:v>2.8560000000000016</c:v>
                </c:pt>
                <c:pt idx="48">
                  <c:v>2.9040000000000017</c:v>
                </c:pt>
                <c:pt idx="49">
                  <c:v>2.9520000000000017</c:v>
                </c:pt>
                <c:pt idx="50">
                  <c:v>3.0000000000000018</c:v>
                </c:pt>
                <c:pt idx="51">
                  <c:v>3.0480000000000018</c:v>
                </c:pt>
                <c:pt idx="52">
                  <c:v>3.0960000000000019</c:v>
                </c:pt>
                <c:pt idx="53">
                  <c:v>3.1440000000000019</c:v>
                </c:pt>
                <c:pt idx="54">
                  <c:v>3.1920000000000019</c:v>
                </c:pt>
                <c:pt idx="55">
                  <c:v>3.240000000000002</c:v>
                </c:pt>
                <c:pt idx="56">
                  <c:v>3.288000000000002</c:v>
                </c:pt>
                <c:pt idx="57">
                  <c:v>3.3360000000000021</c:v>
                </c:pt>
                <c:pt idx="58">
                  <c:v>3.3840000000000021</c:v>
                </c:pt>
                <c:pt idx="59">
                  <c:v>3.4320000000000022</c:v>
                </c:pt>
                <c:pt idx="60">
                  <c:v>3.4800000000000022</c:v>
                </c:pt>
                <c:pt idx="61">
                  <c:v>3.5280000000000022</c:v>
                </c:pt>
                <c:pt idx="62">
                  <c:v>3.5760000000000023</c:v>
                </c:pt>
                <c:pt idx="63">
                  <c:v>3.6240000000000023</c:v>
                </c:pt>
                <c:pt idx="64">
                  <c:v>3.6720000000000024</c:v>
                </c:pt>
                <c:pt idx="65">
                  <c:v>3.7200000000000024</c:v>
                </c:pt>
                <c:pt idx="66">
                  <c:v>3.7680000000000025</c:v>
                </c:pt>
                <c:pt idx="67">
                  <c:v>3.8160000000000025</c:v>
                </c:pt>
                <c:pt idx="68">
                  <c:v>3.8640000000000025</c:v>
                </c:pt>
                <c:pt idx="69">
                  <c:v>3.9120000000000026</c:v>
                </c:pt>
                <c:pt idx="70">
                  <c:v>3.9600000000000026</c:v>
                </c:pt>
                <c:pt idx="71">
                  <c:v>4.0080000000000027</c:v>
                </c:pt>
                <c:pt idx="72">
                  <c:v>4.0560000000000027</c:v>
                </c:pt>
                <c:pt idx="73">
                  <c:v>4.1040000000000028</c:v>
                </c:pt>
                <c:pt idx="74">
                  <c:v>4.1520000000000028</c:v>
                </c:pt>
                <c:pt idx="75">
                  <c:v>4.2000000000000028</c:v>
                </c:pt>
                <c:pt idx="76">
                  <c:v>4.2480000000000029</c:v>
                </c:pt>
                <c:pt idx="77">
                  <c:v>4.2960000000000029</c:v>
                </c:pt>
                <c:pt idx="78">
                  <c:v>4.344000000000003</c:v>
                </c:pt>
                <c:pt idx="79">
                  <c:v>4.392000000000003</c:v>
                </c:pt>
                <c:pt idx="80">
                  <c:v>4.4400000000000031</c:v>
                </c:pt>
                <c:pt idx="81">
                  <c:v>4.4880000000000031</c:v>
                </c:pt>
                <c:pt idx="82">
                  <c:v>4.5360000000000031</c:v>
                </c:pt>
                <c:pt idx="83">
                  <c:v>4.5840000000000032</c:v>
                </c:pt>
                <c:pt idx="84">
                  <c:v>4.6320000000000032</c:v>
                </c:pt>
                <c:pt idx="85">
                  <c:v>4.6800000000000033</c:v>
                </c:pt>
                <c:pt idx="86">
                  <c:v>4.7280000000000033</c:v>
                </c:pt>
                <c:pt idx="87">
                  <c:v>4.7760000000000034</c:v>
                </c:pt>
                <c:pt idx="88">
                  <c:v>4.8240000000000034</c:v>
                </c:pt>
                <c:pt idx="89">
                  <c:v>4.8720000000000034</c:v>
                </c:pt>
                <c:pt idx="90">
                  <c:v>4.9200000000000035</c:v>
                </c:pt>
                <c:pt idx="91">
                  <c:v>4.9680000000000035</c:v>
                </c:pt>
                <c:pt idx="92">
                  <c:v>5.0160000000000036</c:v>
                </c:pt>
                <c:pt idx="93">
                  <c:v>5.0640000000000036</c:v>
                </c:pt>
                <c:pt idx="94">
                  <c:v>5.1120000000000037</c:v>
                </c:pt>
                <c:pt idx="95">
                  <c:v>5.1600000000000037</c:v>
                </c:pt>
                <c:pt idx="96">
                  <c:v>5.2080000000000037</c:v>
                </c:pt>
                <c:pt idx="97">
                  <c:v>5.2560000000000038</c:v>
                </c:pt>
                <c:pt idx="98">
                  <c:v>5.3040000000000038</c:v>
                </c:pt>
                <c:pt idx="99">
                  <c:v>5.3520000000000039</c:v>
                </c:pt>
                <c:pt idx="100">
                  <c:v>5.4000000000000039</c:v>
                </c:pt>
              </c:numCache>
            </c:numRef>
          </c:xVal>
          <c:yVal>
            <c:numRef>
              <c:f>'Sheet1 Fit2'!$H$2:$H$102</c:f>
              <c:numCache>
                <c:formatCode>General</c:formatCode>
                <c:ptCount val="101"/>
                <c:pt idx="0">
                  <c:v>2887.9999999999854</c:v>
                </c:pt>
                <c:pt idx="1">
                  <c:v>3103.0399999999854</c:v>
                </c:pt>
                <c:pt idx="2">
                  <c:v>3318.0799999999858</c:v>
                </c:pt>
                <c:pt idx="3">
                  <c:v>3533.1199999999858</c:v>
                </c:pt>
                <c:pt idx="4">
                  <c:v>3748.1599999999862</c:v>
                </c:pt>
                <c:pt idx="5">
                  <c:v>3963.1999999999862</c:v>
                </c:pt>
                <c:pt idx="6">
                  <c:v>4178.239999999987</c:v>
                </c:pt>
                <c:pt idx="7">
                  <c:v>4393.279999999987</c:v>
                </c:pt>
                <c:pt idx="8">
                  <c:v>4608.319999999987</c:v>
                </c:pt>
                <c:pt idx="9">
                  <c:v>4823.3599999999869</c:v>
                </c:pt>
                <c:pt idx="10">
                  <c:v>5038.3999999999869</c:v>
                </c:pt>
                <c:pt idx="11">
                  <c:v>5253.4399999999869</c:v>
                </c:pt>
                <c:pt idx="12">
                  <c:v>5468.4799999999868</c:v>
                </c:pt>
                <c:pt idx="13">
                  <c:v>5683.5199999999877</c:v>
                </c:pt>
                <c:pt idx="14">
                  <c:v>5898.5599999999877</c:v>
                </c:pt>
                <c:pt idx="15">
                  <c:v>6113.5999999999876</c:v>
                </c:pt>
                <c:pt idx="16">
                  <c:v>6328.6399999999876</c:v>
                </c:pt>
                <c:pt idx="17">
                  <c:v>6543.6799999999885</c:v>
                </c:pt>
                <c:pt idx="18">
                  <c:v>6758.7199999999884</c:v>
                </c:pt>
                <c:pt idx="19">
                  <c:v>6973.7599999999884</c:v>
                </c:pt>
                <c:pt idx="20">
                  <c:v>7188.7999999999884</c:v>
                </c:pt>
                <c:pt idx="21">
                  <c:v>7403.8399999999892</c:v>
                </c:pt>
                <c:pt idx="22">
                  <c:v>7618.8799999999892</c:v>
                </c:pt>
                <c:pt idx="23">
                  <c:v>7833.9199999999892</c:v>
                </c:pt>
                <c:pt idx="24">
                  <c:v>8048.9599999999891</c:v>
                </c:pt>
                <c:pt idx="25">
                  <c:v>8263.9999999999891</c:v>
                </c:pt>
                <c:pt idx="26">
                  <c:v>8479.03999999999</c:v>
                </c:pt>
                <c:pt idx="27">
                  <c:v>8694.0799999999908</c:v>
                </c:pt>
                <c:pt idx="28">
                  <c:v>8909.1199999999899</c:v>
                </c:pt>
                <c:pt idx="29">
                  <c:v>9124.1599999999908</c:v>
                </c:pt>
                <c:pt idx="30">
                  <c:v>9339.1999999999898</c:v>
                </c:pt>
                <c:pt idx="31">
                  <c:v>9554.2399999999907</c:v>
                </c:pt>
                <c:pt idx="32">
                  <c:v>9769.2799999999897</c:v>
                </c:pt>
                <c:pt idx="33">
                  <c:v>9984.3199999999906</c:v>
                </c:pt>
                <c:pt idx="34">
                  <c:v>10199.35999999999</c:v>
                </c:pt>
                <c:pt idx="35">
                  <c:v>10414.399999999991</c:v>
                </c:pt>
                <c:pt idx="36">
                  <c:v>10629.439999999991</c:v>
                </c:pt>
                <c:pt idx="37">
                  <c:v>10844.47999999999</c:v>
                </c:pt>
                <c:pt idx="38">
                  <c:v>11059.519999999991</c:v>
                </c:pt>
                <c:pt idx="39">
                  <c:v>11274.55999999999</c:v>
                </c:pt>
                <c:pt idx="40">
                  <c:v>11489.599999999991</c:v>
                </c:pt>
                <c:pt idx="41">
                  <c:v>11704.639999999992</c:v>
                </c:pt>
                <c:pt idx="42">
                  <c:v>11919.679999999991</c:v>
                </c:pt>
                <c:pt idx="43">
                  <c:v>12134.719999999992</c:v>
                </c:pt>
                <c:pt idx="44">
                  <c:v>12349.759999999993</c:v>
                </c:pt>
                <c:pt idx="45">
                  <c:v>12564.799999999992</c:v>
                </c:pt>
                <c:pt idx="46">
                  <c:v>12779.839999999993</c:v>
                </c:pt>
                <c:pt idx="47">
                  <c:v>12994.879999999994</c:v>
                </c:pt>
                <c:pt idx="48">
                  <c:v>13209.919999999993</c:v>
                </c:pt>
                <c:pt idx="49">
                  <c:v>13424.959999999994</c:v>
                </c:pt>
                <c:pt idx="50">
                  <c:v>13639.999999999993</c:v>
                </c:pt>
                <c:pt idx="51">
                  <c:v>13855.039999999994</c:v>
                </c:pt>
                <c:pt idx="52">
                  <c:v>14070.079999999994</c:v>
                </c:pt>
                <c:pt idx="53">
                  <c:v>14285.119999999994</c:v>
                </c:pt>
                <c:pt idx="54">
                  <c:v>14500.159999999994</c:v>
                </c:pt>
                <c:pt idx="55">
                  <c:v>14715.199999999993</c:v>
                </c:pt>
                <c:pt idx="56">
                  <c:v>14930.239999999994</c:v>
                </c:pt>
                <c:pt idx="57">
                  <c:v>15145.279999999995</c:v>
                </c:pt>
                <c:pt idx="58">
                  <c:v>15360.319999999994</c:v>
                </c:pt>
                <c:pt idx="59">
                  <c:v>15575.359999999995</c:v>
                </c:pt>
                <c:pt idx="60">
                  <c:v>15790.399999999996</c:v>
                </c:pt>
                <c:pt idx="61">
                  <c:v>16005.439999999995</c:v>
                </c:pt>
                <c:pt idx="62">
                  <c:v>16220.479999999996</c:v>
                </c:pt>
                <c:pt idx="63">
                  <c:v>16435.519999999997</c:v>
                </c:pt>
                <c:pt idx="64">
                  <c:v>16650.559999999998</c:v>
                </c:pt>
                <c:pt idx="65">
                  <c:v>16865.599999999995</c:v>
                </c:pt>
                <c:pt idx="66">
                  <c:v>17080.639999999996</c:v>
                </c:pt>
                <c:pt idx="67">
                  <c:v>17295.679999999997</c:v>
                </c:pt>
                <c:pt idx="68">
                  <c:v>17510.719999999998</c:v>
                </c:pt>
                <c:pt idx="69">
                  <c:v>17725.759999999998</c:v>
                </c:pt>
                <c:pt idx="70">
                  <c:v>17940.799999999996</c:v>
                </c:pt>
                <c:pt idx="71">
                  <c:v>18155.839999999997</c:v>
                </c:pt>
                <c:pt idx="72">
                  <c:v>18370.879999999997</c:v>
                </c:pt>
                <c:pt idx="73">
                  <c:v>18585.919999999998</c:v>
                </c:pt>
                <c:pt idx="74">
                  <c:v>18800.96</c:v>
                </c:pt>
                <c:pt idx="75">
                  <c:v>19016</c:v>
                </c:pt>
                <c:pt idx="76">
                  <c:v>19231.039999999997</c:v>
                </c:pt>
                <c:pt idx="77">
                  <c:v>19446.079999999998</c:v>
                </c:pt>
                <c:pt idx="78">
                  <c:v>19661.12</c:v>
                </c:pt>
                <c:pt idx="79">
                  <c:v>19876.16</c:v>
                </c:pt>
                <c:pt idx="80">
                  <c:v>20091.2</c:v>
                </c:pt>
                <c:pt idx="81">
                  <c:v>20306.239999999998</c:v>
                </c:pt>
                <c:pt idx="82">
                  <c:v>20521.28</c:v>
                </c:pt>
                <c:pt idx="83">
                  <c:v>20736.32</c:v>
                </c:pt>
                <c:pt idx="84">
                  <c:v>20951.36</c:v>
                </c:pt>
                <c:pt idx="85">
                  <c:v>21166.400000000001</c:v>
                </c:pt>
                <c:pt idx="86">
                  <c:v>21381.439999999999</c:v>
                </c:pt>
                <c:pt idx="87">
                  <c:v>21596.48</c:v>
                </c:pt>
                <c:pt idx="88">
                  <c:v>21811.52</c:v>
                </c:pt>
                <c:pt idx="89">
                  <c:v>22026.560000000001</c:v>
                </c:pt>
                <c:pt idx="90">
                  <c:v>22241.600000000002</c:v>
                </c:pt>
                <c:pt idx="91">
                  <c:v>22456.639999999999</c:v>
                </c:pt>
                <c:pt idx="92">
                  <c:v>22671.68</c:v>
                </c:pt>
                <c:pt idx="93">
                  <c:v>22886.720000000001</c:v>
                </c:pt>
                <c:pt idx="94">
                  <c:v>23101.760000000002</c:v>
                </c:pt>
                <c:pt idx="95">
                  <c:v>23316.800000000003</c:v>
                </c:pt>
                <c:pt idx="96">
                  <c:v>23531.840000000004</c:v>
                </c:pt>
                <c:pt idx="97">
                  <c:v>23746.880000000001</c:v>
                </c:pt>
                <c:pt idx="98">
                  <c:v>23961.920000000002</c:v>
                </c:pt>
                <c:pt idx="99">
                  <c:v>24176.960000000003</c:v>
                </c:pt>
                <c:pt idx="100">
                  <c:v>24392.000000000004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13A-46DC-8081-9E9BD3282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8500064"/>
        <c:axId val="348494656"/>
      </c:scatterChart>
      <c:valAx>
        <c:axId val="348500064"/>
        <c:scaling>
          <c:orientation val="minMax"/>
        </c:scaling>
        <c:delete val="0"/>
        <c:axPos val="b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strRef>
              <c:f>Sheet1!$C$2</c:f>
              <c:strCache>
                <c:ptCount val="1"/>
                <c:pt idx="0">
                  <c:v>peak number, n</c:v>
                </c:pt>
              </c:strCache>
            </c:strRef>
          </c:tx>
          <c:layout/>
          <c:overlay val="0"/>
        </c:title>
        <c:numFmt formatCode="General" sourceLinked="1"/>
        <c:majorTickMark val="out"/>
        <c:minorTickMark val="out"/>
        <c:tickLblPos val="nextTo"/>
        <c:crossAx val="348494656"/>
        <c:crosses val="autoZero"/>
        <c:crossBetween val="midCat"/>
      </c:valAx>
      <c:valAx>
        <c:axId val="348494656"/>
        <c:scaling>
          <c:orientation val="minMax"/>
        </c:scaling>
        <c:delete val="0"/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strRef>
              <c:f>Sheet1!$B$2</c:f>
              <c:strCache>
                <c:ptCount val="1"/>
                <c:pt idx="0">
                  <c:v>V (mVolts)</c:v>
                </c:pt>
              </c:strCache>
            </c:strRef>
          </c:tx>
          <c:layout/>
          <c:overlay val="0"/>
        </c:title>
        <c:numFmt formatCode="General" sourceLinked="1"/>
        <c:majorTickMark val="out"/>
        <c:minorTickMark val="out"/>
        <c:tickLblPos val="nextTo"/>
        <c:crossAx val="348500064"/>
        <c:crosses val="autoZero"/>
        <c:crossBetween val="midCat"/>
      </c:valAx>
      <c:spPr>
        <a:solidFill>
          <a:srgbClr val="FFFFFF"/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337705</xdr:colOff>
      <xdr:row>1</xdr:row>
      <xdr:rowOff>380999</xdr:rowOff>
    </xdr:from>
    <xdr:to>
      <xdr:col>12</xdr:col>
      <xdr:colOff>638174</xdr:colOff>
      <xdr:row>25</xdr:row>
      <xdr:rowOff>51955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0.26161</cdr:x>
      <cdr:y>0.00741</cdr:y>
    </cdr:from>
    <cdr:to>
      <cdr:x>0.66061</cdr:x>
      <cdr:y>0.09375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46537" y="32841"/>
          <a:ext cx="2358713" cy="3827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pPr algn="ctr"/>
          <a:r>
            <a:rPr lang="en-US" sz="1800"/>
            <a:t>Volts vs. Peak number</a:t>
          </a:r>
          <a:endParaRPr lang="en-US" sz="1800" baseline="30000"/>
        </a:p>
      </cdr:txBody>
    </cdr:sp>
  </cdr:relSizeAnchor>
  <cdr:relSizeAnchor xmlns:cdr="http://schemas.openxmlformats.org/drawingml/2006/chartDrawing">
    <cdr:from>
      <cdr:x>0.8184</cdr:x>
      <cdr:y>0.27001</cdr:y>
    </cdr:from>
    <cdr:to>
      <cdr:x>0.97949</cdr:x>
      <cdr:y>0.4089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838038" y="1183039"/>
          <a:ext cx="952295" cy="60854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1" cmpd="sng">
          <a:solidFill>
            <a:srgbClr val="000000"/>
          </a:solidFill>
          <a:prstDash val="solid"/>
        </a:ln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900"/>
            <a:t>a</a:t>
          </a:r>
          <a:r>
            <a:rPr lang="en-US" sz="900" baseline="-25000"/>
            <a:t>0</a:t>
          </a:r>
          <a:r>
            <a:rPr lang="en-US" sz="900"/>
            <a:t>=200.000
a</a:t>
          </a:r>
          <a:r>
            <a:rPr lang="en-US" sz="900" baseline="-25000"/>
            <a:t>1</a:t>
          </a:r>
          <a:r>
            <a:rPr lang="en-US" sz="900"/>
            <a:t>=4480.00
</a:t>
          </a:r>
        </a:p>
      </cdr:txBody>
    </cdr:sp>
  </cdr:relSizeAnchor>
  <cdr:relSizeAnchor xmlns:cdr="http://schemas.openxmlformats.org/drawingml/2006/chartDrawing">
    <cdr:from>
      <cdr:x>0.80416</cdr:x>
      <cdr:y>0.44202</cdr:y>
    </cdr:from>
    <cdr:to>
      <cdr:x>0.97993</cdr:x>
      <cdr:y>0.58091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753840" y="1936694"/>
          <a:ext cx="1039092" cy="60854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1" cmpd="sng">
          <a:solidFill>
            <a:srgbClr val="000000"/>
          </a:solidFill>
          <a:prstDash val="solid"/>
        </a:ln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900"/>
            <a:t>SE(a</a:t>
          </a:r>
          <a:r>
            <a:rPr lang="en-US" sz="900" baseline="-25000"/>
            <a:t>0</a:t>
          </a:r>
          <a:r>
            <a:rPr lang="en-US" sz="900"/>
            <a:t>)=357.211
SE(a</a:t>
          </a:r>
          <a:r>
            <a:rPr lang="en-US" sz="900" baseline="-25000"/>
            <a:t>1</a:t>
          </a:r>
          <a:r>
            <a:rPr lang="en-US" sz="900"/>
            <a:t>)=107.703
</a:t>
          </a:r>
        </a:p>
      </cdr:txBody>
    </cdr:sp>
  </cdr:relSizeAnchor>
  <cdr:relSizeAnchor xmlns:cdr="http://schemas.openxmlformats.org/drawingml/2006/chartDrawing">
    <cdr:from>
      <cdr:x>0.83199</cdr:x>
      <cdr:y>0.09438</cdr:y>
    </cdr:from>
    <cdr:to>
      <cdr:x>0.98156</cdr:x>
      <cdr:y>0.23327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918364" y="413527"/>
          <a:ext cx="884208" cy="60854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1" cmpd="sng">
          <a:solidFill>
            <a:srgbClr val="000000"/>
          </a:solidFill>
          <a:prstDash val="solid"/>
        </a:ln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900"/>
            <a:t>R</a:t>
          </a:r>
          <a:r>
            <a:rPr lang="en-US" sz="900" baseline="30000"/>
            <a:t>2</a:t>
          </a:r>
          <a:r>
            <a:rPr lang="en-US" sz="900"/>
            <a:t>=0.9983
</a:t>
          </a:r>
          <a:r>
            <a:rPr lang="en-US" sz="900">
              <a:latin typeface="Symbol" panose="05050102010706020507" pitchFamily="18" charset="2"/>
            </a:rPr>
            <a:t>s</a:t>
          </a:r>
          <a:r>
            <a:rPr lang="en-US" sz="900"/>
            <a:t> =340.588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workbookViewId="0">
      <selection activeCell="D5" sqref="D5"/>
    </sheetView>
  </sheetViews>
  <sheetFormatPr defaultRowHeight="15" x14ac:dyDescent="0.25"/>
  <sheetData>
    <row r="1" spans="1:8" x14ac:dyDescent="0.25">
      <c r="G1" t="s">
        <v>6</v>
      </c>
      <c r="H1" t="str">
        <f>Sheet1!$C$2&amp;" Fit"</f>
        <v>peak number, n Fit</v>
      </c>
    </row>
    <row r="2" spans="1:8" x14ac:dyDescent="0.25">
      <c r="G2">
        <v>3210</v>
      </c>
      <c r="H2">
        <f>$B$6+$B$7*$G2^1</f>
        <v>0.67590474106201703</v>
      </c>
    </row>
    <row r="3" spans="1:8" x14ac:dyDescent="0.25">
      <c r="G3">
        <f>$G2+214.8</f>
        <v>3424.8</v>
      </c>
      <c r="H3">
        <f>$B$6+$B$7*$G3^1</f>
        <v>0.72376817937648297</v>
      </c>
    </row>
    <row r="4" spans="1:8" x14ac:dyDescent="0.25">
      <c r="G4">
        <f t="shared" ref="G4:G67" si="0">$G3+214.8</f>
        <v>3639.6000000000004</v>
      </c>
      <c r="H4">
        <f t="shared" ref="H4:H67" si="1">$B$6+$B$7*$G4^1</f>
        <v>0.7716316176909489</v>
      </c>
    </row>
    <row r="5" spans="1:8" x14ac:dyDescent="0.25">
      <c r="A5" t="s">
        <v>3</v>
      </c>
      <c r="B5" t="s">
        <v>4</v>
      </c>
      <c r="C5" t="s">
        <v>5</v>
      </c>
      <c r="G5">
        <f t="shared" si="0"/>
        <v>3854.4000000000005</v>
      </c>
      <c r="H5">
        <f t="shared" si="1"/>
        <v>0.81949505600541483</v>
      </c>
    </row>
    <row r="6" spans="1:8" ht="18" x14ac:dyDescent="0.35">
      <c r="A6" t="s">
        <v>7</v>
      </c>
      <c r="B6">
        <v>-3.937289855360504E-2</v>
      </c>
      <c r="C6">
        <v>8.0579485172586882E-2</v>
      </c>
      <c r="G6">
        <f t="shared" si="0"/>
        <v>4069.2000000000007</v>
      </c>
      <c r="H6">
        <f t="shared" si="1"/>
        <v>0.86735849431988088</v>
      </c>
    </row>
    <row r="7" spans="1:8" ht="18" x14ac:dyDescent="0.35">
      <c r="A7" t="s">
        <v>8</v>
      </c>
      <c r="B7">
        <v>2.2282792511390094E-4</v>
      </c>
      <c r="C7">
        <v>5.3569870552138172E-6</v>
      </c>
      <c r="G7">
        <f t="shared" si="0"/>
        <v>4284.0000000000009</v>
      </c>
      <c r="H7">
        <f t="shared" si="1"/>
        <v>0.91522193263434681</v>
      </c>
    </row>
    <row r="8" spans="1:8" x14ac:dyDescent="0.25">
      <c r="G8">
        <f t="shared" si="0"/>
        <v>4498.8000000000011</v>
      </c>
      <c r="H8">
        <f t="shared" si="1"/>
        <v>0.96308537094881275</v>
      </c>
    </row>
    <row r="9" spans="1:8" ht="17.25" x14ac:dyDescent="0.25">
      <c r="A9" t="s">
        <v>9</v>
      </c>
      <c r="B9">
        <v>0.9982691045102825</v>
      </c>
      <c r="G9">
        <f t="shared" si="0"/>
        <v>4713.6000000000013</v>
      </c>
      <c r="H9">
        <f t="shared" si="1"/>
        <v>1.0109488092632788</v>
      </c>
    </row>
    <row r="10" spans="1:8" x14ac:dyDescent="0.25">
      <c r="A10" s="3" t="s">
        <v>10</v>
      </c>
      <c r="B10">
        <v>7.5958222941242604E-2</v>
      </c>
      <c r="G10">
        <f t="shared" si="0"/>
        <v>4928.4000000000015</v>
      </c>
      <c r="H10">
        <f t="shared" si="1"/>
        <v>1.0588122475777446</v>
      </c>
    </row>
    <row r="11" spans="1:8" x14ac:dyDescent="0.25">
      <c r="G11">
        <f t="shared" si="0"/>
        <v>5143.2000000000016</v>
      </c>
      <c r="H11">
        <f t="shared" si="1"/>
        <v>1.1066756858922107</v>
      </c>
    </row>
    <row r="12" spans="1:8" x14ac:dyDescent="0.25">
      <c r="G12">
        <f t="shared" si="0"/>
        <v>5358.0000000000018</v>
      </c>
      <c r="H12">
        <f t="shared" si="1"/>
        <v>1.1545391242066767</v>
      </c>
    </row>
    <row r="13" spans="1:8" x14ac:dyDescent="0.25">
      <c r="G13">
        <f t="shared" si="0"/>
        <v>5572.800000000002</v>
      </c>
      <c r="H13">
        <f t="shared" si="1"/>
        <v>1.2024025625211425</v>
      </c>
    </row>
    <row r="14" spans="1:8" x14ac:dyDescent="0.25">
      <c r="G14">
        <f t="shared" si="0"/>
        <v>5787.6000000000022</v>
      </c>
      <c r="H14">
        <f t="shared" si="1"/>
        <v>1.2502660008356086</v>
      </c>
    </row>
    <row r="15" spans="1:8" x14ac:dyDescent="0.25">
      <c r="G15">
        <f t="shared" si="0"/>
        <v>6002.4000000000024</v>
      </c>
      <c r="H15">
        <f t="shared" si="1"/>
        <v>1.2981294391500746</v>
      </c>
    </row>
    <row r="16" spans="1:8" x14ac:dyDescent="0.25">
      <c r="G16">
        <f t="shared" si="0"/>
        <v>6217.2000000000025</v>
      </c>
      <c r="H16">
        <f t="shared" si="1"/>
        <v>1.3459928774645404</v>
      </c>
    </row>
    <row r="17" spans="7:8" x14ac:dyDescent="0.25">
      <c r="G17">
        <f t="shared" si="0"/>
        <v>6432.0000000000027</v>
      </c>
      <c r="H17">
        <f t="shared" si="1"/>
        <v>1.3938563157790065</v>
      </c>
    </row>
    <row r="18" spans="7:8" x14ac:dyDescent="0.25">
      <c r="G18">
        <f t="shared" si="0"/>
        <v>6646.8000000000029</v>
      </c>
      <c r="H18">
        <f t="shared" si="1"/>
        <v>1.4417197540934723</v>
      </c>
    </row>
    <row r="19" spans="7:8" x14ac:dyDescent="0.25">
      <c r="G19">
        <f t="shared" si="0"/>
        <v>6861.6000000000031</v>
      </c>
      <c r="H19">
        <f t="shared" si="1"/>
        <v>1.4895831924079384</v>
      </c>
    </row>
    <row r="20" spans="7:8" x14ac:dyDescent="0.25">
      <c r="G20">
        <f t="shared" si="0"/>
        <v>7076.4000000000033</v>
      </c>
      <c r="H20">
        <f t="shared" si="1"/>
        <v>1.5374466307224044</v>
      </c>
    </row>
    <row r="21" spans="7:8" x14ac:dyDescent="0.25">
      <c r="G21">
        <f t="shared" si="0"/>
        <v>7291.2000000000035</v>
      </c>
      <c r="H21">
        <f t="shared" si="1"/>
        <v>1.5853100690368702</v>
      </c>
    </row>
    <row r="22" spans="7:8" x14ac:dyDescent="0.25">
      <c r="G22">
        <f t="shared" si="0"/>
        <v>7506.0000000000036</v>
      </c>
      <c r="H22">
        <f t="shared" si="1"/>
        <v>1.6331735073513363</v>
      </c>
    </row>
    <row r="23" spans="7:8" x14ac:dyDescent="0.25">
      <c r="G23">
        <f t="shared" si="0"/>
        <v>7720.8000000000038</v>
      </c>
      <c r="H23">
        <f t="shared" si="1"/>
        <v>1.6810369456658023</v>
      </c>
    </row>
    <row r="24" spans="7:8" x14ac:dyDescent="0.25">
      <c r="G24">
        <f t="shared" si="0"/>
        <v>7935.600000000004</v>
      </c>
      <c r="H24">
        <f t="shared" si="1"/>
        <v>1.7289003839802681</v>
      </c>
    </row>
    <row r="25" spans="7:8" x14ac:dyDescent="0.25">
      <c r="G25">
        <f t="shared" si="0"/>
        <v>8150.4000000000042</v>
      </c>
      <c r="H25">
        <f t="shared" si="1"/>
        <v>1.7767638222947342</v>
      </c>
    </row>
    <row r="26" spans="7:8" x14ac:dyDescent="0.25">
      <c r="G26">
        <f t="shared" si="0"/>
        <v>8365.2000000000044</v>
      </c>
      <c r="H26">
        <f t="shared" si="1"/>
        <v>1.8246272606092002</v>
      </c>
    </row>
    <row r="27" spans="7:8" x14ac:dyDescent="0.25">
      <c r="G27">
        <f t="shared" si="0"/>
        <v>8580.0000000000036</v>
      </c>
      <c r="H27">
        <f t="shared" si="1"/>
        <v>1.8724906989236658</v>
      </c>
    </row>
    <row r="28" spans="7:8" x14ac:dyDescent="0.25">
      <c r="G28">
        <f t="shared" si="0"/>
        <v>8794.8000000000029</v>
      </c>
      <c r="H28">
        <f t="shared" si="1"/>
        <v>1.9203541372381316</v>
      </c>
    </row>
    <row r="29" spans="7:8" x14ac:dyDescent="0.25">
      <c r="G29">
        <f t="shared" si="0"/>
        <v>9009.6000000000022</v>
      </c>
      <c r="H29">
        <f t="shared" si="1"/>
        <v>1.9682175755525972</v>
      </c>
    </row>
    <row r="30" spans="7:8" x14ac:dyDescent="0.25">
      <c r="G30">
        <f t="shared" si="0"/>
        <v>9224.4000000000015</v>
      </c>
      <c r="H30">
        <f t="shared" si="1"/>
        <v>2.0160810138670633</v>
      </c>
    </row>
    <row r="31" spans="7:8" x14ac:dyDescent="0.25">
      <c r="G31">
        <f t="shared" si="0"/>
        <v>9439.2000000000007</v>
      </c>
      <c r="H31">
        <f t="shared" si="1"/>
        <v>2.0639444521815289</v>
      </c>
    </row>
    <row r="32" spans="7:8" x14ac:dyDescent="0.25">
      <c r="G32">
        <f t="shared" si="0"/>
        <v>9654</v>
      </c>
      <c r="H32">
        <f t="shared" si="1"/>
        <v>2.1118078904959945</v>
      </c>
    </row>
    <row r="33" spans="7:8" x14ac:dyDescent="0.25">
      <c r="G33">
        <f t="shared" si="0"/>
        <v>9868.7999999999993</v>
      </c>
      <c r="H33">
        <f t="shared" si="1"/>
        <v>2.1596713288104605</v>
      </c>
    </row>
    <row r="34" spans="7:8" x14ac:dyDescent="0.25">
      <c r="G34">
        <f t="shared" si="0"/>
        <v>10083.599999999999</v>
      </c>
      <c r="H34">
        <f t="shared" si="1"/>
        <v>2.2075347671249261</v>
      </c>
    </row>
    <row r="35" spans="7:8" x14ac:dyDescent="0.25">
      <c r="G35">
        <f t="shared" si="0"/>
        <v>10298.399999999998</v>
      </c>
      <c r="H35">
        <f t="shared" si="1"/>
        <v>2.2553982054393917</v>
      </c>
    </row>
    <row r="36" spans="7:8" x14ac:dyDescent="0.25">
      <c r="G36">
        <f t="shared" si="0"/>
        <v>10513.199999999997</v>
      </c>
      <c r="H36">
        <f t="shared" si="1"/>
        <v>2.3032616437538578</v>
      </c>
    </row>
    <row r="37" spans="7:8" x14ac:dyDescent="0.25">
      <c r="G37">
        <f t="shared" si="0"/>
        <v>10727.999999999996</v>
      </c>
      <c r="H37">
        <f t="shared" si="1"/>
        <v>2.3511250820683234</v>
      </c>
    </row>
    <row r="38" spans="7:8" x14ac:dyDescent="0.25">
      <c r="G38">
        <f t="shared" si="0"/>
        <v>10942.799999999996</v>
      </c>
      <c r="H38">
        <f t="shared" si="1"/>
        <v>2.3989885203827894</v>
      </c>
    </row>
    <row r="39" spans="7:8" x14ac:dyDescent="0.25">
      <c r="G39">
        <f t="shared" si="0"/>
        <v>11157.599999999995</v>
      </c>
      <c r="H39">
        <f t="shared" si="1"/>
        <v>2.446851958697255</v>
      </c>
    </row>
    <row r="40" spans="7:8" x14ac:dyDescent="0.25">
      <c r="G40">
        <f t="shared" si="0"/>
        <v>11372.399999999994</v>
      </c>
      <c r="H40">
        <f t="shared" si="1"/>
        <v>2.4947153970117206</v>
      </c>
    </row>
    <row r="41" spans="7:8" x14ac:dyDescent="0.25">
      <c r="G41">
        <f t="shared" si="0"/>
        <v>11587.199999999993</v>
      </c>
      <c r="H41">
        <f t="shared" si="1"/>
        <v>2.5425788353261867</v>
      </c>
    </row>
    <row r="42" spans="7:8" x14ac:dyDescent="0.25">
      <c r="G42">
        <f t="shared" si="0"/>
        <v>11801.999999999993</v>
      </c>
      <c r="H42">
        <f t="shared" si="1"/>
        <v>2.5904422736406523</v>
      </c>
    </row>
    <row r="43" spans="7:8" x14ac:dyDescent="0.25">
      <c r="G43">
        <f t="shared" si="0"/>
        <v>12016.799999999992</v>
      </c>
      <c r="H43">
        <f t="shared" si="1"/>
        <v>2.6383057119551179</v>
      </c>
    </row>
    <row r="44" spans="7:8" x14ac:dyDescent="0.25">
      <c r="G44">
        <f t="shared" si="0"/>
        <v>12231.599999999991</v>
      </c>
      <c r="H44">
        <f t="shared" si="1"/>
        <v>2.6861691502695839</v>
      </c>
    </row>
    <row r="45" spans="7:8" x14ac:dyDescent="0.25">
      <c r="G45">
        <f t="shared" si="0"/>
        <v>12446.399999999991</v>
      </c>
      <c r="H45">
        <f t="shared" si="1"/>
        <v>2.7340325885840495</v>
      </c>
    </row>
    <row r="46" spans="7:8" x14ac:dyDescent="0.25">
      <c r="G46">
        <f t="shared" si="0"/>
        <v>12661.19999999999</v>
      </c>
      <c r="H46">
        <f t="shared" si="1"/>
        <v>2.7818960268985151</v>
      </c>
    </row>
    <row r="47" spans="7:8" x14ac:dyDescent="0.25">
      <c r="G47">
        <f t="shared" si="0"/>
        <v>12875.999999999989</v>
      </c>
      <c r="H47">
        <f t="shared" si="1"/>
        <v>2.8297594652129812</v>
      </c>
    </row>
    <row r="48" spans="7:8" x14ac:dyDescent="0.25">
      <c r="G48">
        <f t="shared" si="0"/>
        <v>13090.799999999988</v>
      </c>
      <c r="H48">
        <f t="shared" si="1"/>
        <v>2.8776229035274468</v>
      </c>
    </row>
    <row r="49" spans="7:8" x14ac:dyDescent="0.25">
      <c r="G49">
        <f t="shared" si="0"/>
        <v>13305.599999999988</v>
      </c>
      <c r="H49">
        <f t="shared" si="1"/>
        <v>2.9254863418419128</v>
      </c>
    </row>
    <row r="50" spans="7:8" x14ac:dyDescent="0.25">
      <c r="G50">
        <f t="shared" si="0"/>
        <v>13520.399999999987</v>
      </c>
      <c r="H50">
        <f t="shared" si="1"/>
        <v>2.9733497801563784</v>
      </c>
    </row>
    <row r="51" spans="7:8" x14ac:dyDescent="0.25">
      <c r="G51">
        <f t="shared" si="0"/>
        <v>13735.199999999986</v>
      </c>
      <c r="H51">
        <f t="shared" si="1"/>
        <v>3.021213218470844</v>
      </c>
    </row>
    <row r="52" spans="7:8" x14ac:dyDescent="0.25">
      <c r="G52">
        <f t="shared" si="0"/>
        <v>13949.999999999985</v>
      </c>
      <c r="H52">
        <f t="shared" si="1"/>
        <v>3.0690766567853101</v>
      </c>
    </row>
    <row r="53" spans="7:8" x14ac:dyDescent="0.25">
      <c r="G53">
        <f t="shared" si="0"/>
        <v>14164.799999999985</v>
      </c>
      <c r="H53">
        <f t="shared" si="1"/>
        <v>3.1169400950997757</v>
      </c>
    </row>
    <row r="54" spans="7:8" x14ac:dyDescent="0.25">
      <c r="G54">
        <f t="shared" si="0"/>
        <v>14379.599999999984</v>
      </c>
      <c r="H54">
        <f t="shared" si="1"/>
        <v>3.1648035334142413</v>
      </c>
    </row>
    <row r="55" spans="7:8" x14ac:dyDescent="0.25">
      <c r="G55">
        <f t="shared" si="0"/>
        <v>14594.399999999983</v>
      </c>
      <c r="H55">
        <f t="shared" si="1"/>
        <v>3.2126669717287073</v>
      </c>
    </row>
    <row r="56" spans="7:8" x14ac:dyDescent="0.25">
      <c r="G56">
        <f t="shared" si="0"/>
        <v>14809.199999999983</v>
      </c>
      <c r="H56">
        <f t="shared" si="1"/>
        <v>3.2605304100431729</v>
      </c>
    </row>
    <row r="57" spans="7:8" x14ac:dyDescent="0.25">
      <c r="G57">
        <f t="shared" si="0"/>
        <v>15023.999999999982</v>
      </c>
      <c r="H57">
        <f t="shared" si="1"/>
        <v>3.3083938483576385</v>
      </c>
    </row>
    <row r="58" spans="7:8" x14ac:dyDescent="0.25">
      <c r="G58">
        <f t="shared" si="0"/>
        <v>15238.799999999981</v>
      </c>
      <c r="H58">
        <f t="shared" si="1"/>
        <v>3.3562572866721045</v>
      </c>
    </row>
    <row r="59" spans="7:8" x14ac:dyDescent="0.25">
      <c r="G59">
        <f t="shared" si="0"/>
        <v>15453.59999999998</v>
      </c>
      <c r="H59">
        <f t="shared" si="1"/>
        <v>3.4041207249865701</v>
      </c>
    </row>
    <row r="60" spans="7:8" x14ac:dyDescent="0.25">
      <c r="G60">
        <f t="shared" si="0"/>
        <v>15668.39999999998</v>
      </c>
      <c r="H60">
        <f t="shared" si="1"/>
        <v>3.4519841633010362</v>
      </c>
    </row>
    <row r="61" spans="7:8" x14ac:dyDescent="0.25">
      <c r="G61">
        <f t="shared" si="0"/>
        <v>15883.199999999979</v>
      </c>
      <c r="H61">
        <f t="shared" si="1"/>
        <v>3.4998476016155018</v>
      </c>
    </row>
    <row r="62" spans="7:8" x14ac:dyDescent="0.25">
      <c r="G62">
        <f t="shared" si="0"/>
        <v>16097.999999999978</v>
      </c>
      <c r="H62">
        <f t="shared" si="1"/>
        <v>3.5477110399299674</v>
      </c>
    </row>
    <row r="63" spans="7:8" x14ac:dyDescent="0.25">
      <c r="G63">
        <f t="shared" si="0"/>
        <v>16312.799999999977</v>
      </c>
      <c r="H63">
        <f t="shared" si="1"/>
        <v>3.5955744782444334</v>
      </c>
    </row>
    <row r="64" spans="7:8" x14ac:dyDescent="0.25">
      <c r="G64">
        <f t="shared" si="0"/>
        <v>16527.599999999977</v>
      </c>
      <c r="H64">
        <f t="shared" si="1"/>
        <v>3.643437916558899</v>
      </c>
    </row>
    <row r="65" spans="7:8" x14ac:dyDescent="0.25">
      <c r="G65">
        <f t="shared" si="0"/>
        <v>16742.399999999976</v>
      </c>
      <c r="H65">
        <f t="shared" si="1"/>
        <v>3.6913013548733646</v>
      </c>
    </row>
    <row r="66" spans="7:8" x14ac:dyDescent="0.25">
      <c r="G66">
        <f t="shared" si="0"/>
        <v>16957.199999999975</v>
      </c>
      <c r="H66">
        <f t="shared" si="1"/>
        <v>3.7391647931878307</v>
      </c>
    </row>
    <row r="67" spans="7:8" x14ac:dyDescent="0.25">
      <c r="G67">
        <f t="shared" si="0"/>
        <v>17171.999999999975</v>
      </c>
      <c r="H67">
        <f t="shared" si="1"/>
        <v>3.7870282315022963</v>
      </c>
    </row>
    <row r="68" spans="7:8" x14ac:dyDescent="0.25">
      <c r="G68">
        <f t="shared" ref="G68:G102" si="2">$G67+214.8</f>
        <v>17386.799999999974</v>
      </c>
      <c r="H68">
        <f t="shared" ref="H68:H102" si="3">$B$6+$B$7*$G68^1</f>
        <v>3.8348916698167619</v>
      </c>
    </row>
    <row r="69" spans="7:8" x14ac:dyDescent="0.25">
      <c r="G69">
        <f t="shared" si="2"/>
        <v>17601.599999999973</v>
      </c>
      <c r="H69">
        <f t="shared" si="3"/>
        <v>3.8827551081312279</v>
      </c>
    </row>
    <row r="70" spans="7:8" x14ac:dyDescent="0.25">
      <c r="G70">
        <f t="shared" si="2"/>
        <v>17816.399999999972</v>
      </c>
      <c r="H70">
        <f t="shared" si="3"/>
        <v>3.9306185464456935</v>
      </c>
    </row>
    <row r="71" spans="7:8" x14ac:dyDescent="0.25">
      <c r="G71">
        <f t="shared" si="2"/>
        <v>18031.199999999972</v>
      </c>
      <c r="H71">
        <f t="shared" si="3"/>
        <v>3.9784819847601591</v>
      </c>
    </row>
    <row r="72" spans="7:8" x14ac:dyDescent="0.25">
      <c r="G72">
        <f t="shared" si="2"/>
        <v>18245.999999999971</v>
      </c>
      <c r="H72">
        <f t="shared" si="3"/>
        <v>4.0263454230746252</v>
      </c>
    </row>
    <row r="73" spans="7:8" x14ac:dyDescent="0.25">
      <c r="G73">
        <f t="shared" si="2"/>
        <v>18460.79999999997</v>
      </c>
      <c r="H73">
        <f t="shared" si="3"/>
        <v>4.0742088613890912</v>
      </c>
    </row>
    <row r="74" spans="7:8" x14ac:dyDescent="0.25">
      <c r="G74">
        <f t="shared" si="2"/>
        <v>18675.599999999969</v>
      </c>
      <c r="H74">
        <f t="shared" si="3"/>
        <v>4.1220722997035564</v>
      </c>
    </row>
    <row r="75" spans="7:8" x14ac:dyDescent="0.25">
      <c r="G75">
        <f t="shared" si="2"/>
        <v>18890.399999999969</v>
      </c>
      <c r="H75">
        <f t="shared" si="3"/>
        <v>4.1699357380180224</v>
      </c>
    </row>
    <row r="76" spans="7:8" x14ac:dyDescent="0.25">
      <c r="G76">
        <f t="shared" si="2"/>
        <v>19105.199999999968</v>
      </c>
      <c r="H76">
        <f t="shared" si="3"/>
        <v>4.2177991763324885</v>
      </c>
    </row>
    <row r="77" spans="7:8" x14ac:dyDescent="0.25">
      <c r="G77">
        <f t="shared" si="2"/>
        <v>19319.999999999967</v>
      </c>
      <c r="H77">
        <f t="shared" si="3"/>
        <v>4.2656626146469536</v>
      </c>
    </row>
    <row r="78" spans="7:8" x14ac:dyDescent="0.25">
      <c r="G78">
        <f t="shared" si="2"/>
        <v>19534.799999999967</v>
      </c>
      <c r="H78">
        <f t="shared" si="3"/>
        <v>4.3135260529614197</v>
      </c>
    </row>
    <row r="79" spans="7:8" x14ac:dyDescent="0.25">
      <c r="G79">
        <f t="shared" si="2"/>
        <v>19749.599999999966</v>
      </c>
      <c r="H79">
        <f t="shared" si="3"/>
        <v>4.3613894912758857</v>
      </c>
    </row>
    <row r="80" spans="7:8" x14ac:dyDescent="0.25">
      <c r="G80">
        <f t="shared" si="2"/>
        <v>19964.399999999965</v>
      </c>
      <c r="H80">
        <f t="shared" si="3"/>
        <v>4.4092529295903509</v>
      </c>
    </row>
    <row r="81" spans="7:8" x14ac:dyDescent="0.25">
      <c r="G81">
        <f t="shared" si="2"/>
        <v>20179.199999999964</v>
      </c>
      <c r="H81">
        <f t="shared" si="3"/>
        <v>4.4571163679048169</v>
      </c>
    </row>
    <row r="82" spans="7:8" x14ac:dyDescent="0.25">
      <c r="G82">
        <f t="shared" si="2"/>
        <v>20393.999999999964</v>
      </c>
      <c r="H82">
        <f t="shared" si="3"/>
        <v>4.504979806219283</v>
      </c>
    </row>
    <row r="83" spans="7:8" x14ac:dyDescent="0.25">
      <c r="G83">
        <f t="shared" si="2"/>
        <v>20608.799999999963</v>
      </c>
      <c r="H83">
        <f t="shared" si="3"/>
        <v>4.5528432445337481</v>
      </c>
    </row>
    <row r="84" spans="7:8" x14ac:dyDescent="0.25">
      <c r="G84">
        <f t="shared" si="2"/>
        <v>20823.599999999962</v>
      </c>
      <c r="H84">
        <f t="shared" si="3"/>
        <v>4.6007066828482142</v>
      </c>
    </row>
    <row r="85" spans="7:8" x14ac:dyDescent="0.25">
      <c r="G85">
        <f t="shared" si="2"/>
        <v>21038.399999999961</v>
      </c>
      <c r="H85">
        <f t="shared" si="3"/>
        <v>4.6485701211626802</v>
      </c>
    </row>
    <row r="86" spans="7:8" x14ac:dyDescent="0.25">
      <c r="G86">
        <f t="shared" si="2"/>
        <v>21253.199999999961</v>
      </c>
      <c r="H86">
        <f t="shared" si="3"/>
        <v>4.6964335594771454</v>
      </c>
    </row>
    <row r="87" spans="7:8" x14ac:dyDescent="0.25">
      <c r="G87">
        <f t="shared" si="2"/>
        <v>21467.99999999996</v>
      </c>
      <c r="H87">
        <f t="shared" si="3"/>
        <v>4.7442969977916114</v>
      </c>
    </row>
    <row r="88" spans="7:8" x14ac:dyDescent="0.25">
      <c r="G88">
        <f t="shared" si="2"/>
        <v>21682.799999999959</v>
      </c>
      <c r="H88">
        <f t="shared" si="3"/>
        <v>4.7921604361060774</v>
      </c>
    </row>
    <row r="89" spans="7:8" x14ac:dyDescent="0.25">
      <c r="G89">
        <f t="shared" si="2"/>
        <v>21897.599999999959</v>
      </c>
      <c r="H89">
        <f t="shared" si="3"/>
        <v>4.8400238744205426</v>
      </c>
    </row>
    <row r="90" spans="7:8" x14ac:dyDescent="0.25">
      <c r="G90">
        <f t="shared" si="2"/>
        <v>22112.399999999958</v>
      </c>
      <c r="H90">
        <f t="shared" si="3"/>
        <v>4.8878873127350086</v>
      </c>
    </row>
    <row r="91" spans="7:8" x14ac:dyDescent="0.25">
      <c r="G91">
        <f t="shared" si="2"/>
        <v>22327.199999999957</v>
      </c>
      <c r="H91">
        <f t="shared" si="3"/>
        <v>4.9357507510494747</v>
      </c>
    </row>
    <row r="92" spans="7:8" x14ac:dyDescent="0.25">
      <c r="G92">
        <f t="shared" si="2"/>
        <v>22541.999999999956</v>
      </c>
      <c r="H92">
        <f t="shared" si="3"/>
        <v>4.9836141893639407</v>
      </c>
    </row>
    <row r="93" spans="7:8" x14ac:dyDescent="0.25">
      <c r="G93">
        <f t="shared" si="2"/>
        <v>22756.799999999956</v>
      </c>
      <c r="H93">
        <f t="shared" si="3"/>
        <v>5.0314776276784059</v>
      </c>
    </row>
    <row r="94" spans="7:8" x14ac:dyDescent="0.25">
      <c r="G94">
        <f t="shared" si="2"/>
        <v>22971.599999999955</v>
      </c>
      <c r="H94">
        <f t="shared" si="3"/>
        <v>5.0793410659928719</v>
      </c>
    </row>
    <row r="95" spans="7:8" x14ac:dyDescent="0.25">
      <c r="G95">
        <f t="shared" si="2"/>
        <v>23186.399999999954</v>
      </c>
      <c r="H95">
        <f t="shared" si="3"/>
        <v>5.127204504307338</v>
      </c>
    </row>
    <row r="96" spans="7:8" x14ac:dyDescent="0.25">
      <c r="G96">
        <f t="shared" si="2"/>
        <v>23401.199999999953</v>
      </c>
      <c r="H96">
        <f t="shared" si="3"/>
        <v>5.1750679426218031</v>
      </c>
    </row>
    <row r="97" spans="7:8" x14ac:dyDescent="0.25">
      <c r="G97">
        <f t="shared" si="2"/>
        <v>23615.999999999953</v>
      </c>
      <c r="H97">
        <f t="shared" si="3"/>
        <v>5.2229313809362692</v>
      </c>
    </row>
    <row r="98" spans="7:8" x14ac:dyDescent="0.25">
      <c r="G98">
        <f t="shared" si="2"/>
        <v>23830.799999999952</v>
      </c>
      <c r="H98">
        <f t="shared" si="3"/>
        <v>5.2707948192507352</v>
      </c>
    </row>
    <row r="99" spans="7:8" x14ac:dyDescent="0.25">
      <c r="G99">
        <f t="shared" si="2"/>
        <v>24045.599999999951</v>
      </c>
      <c r="H99">
        <f t="shared" si="3"/>
        <v>5.3186582575652004</v>
      </c>
    </row>
    <row r="100" spans="7:8" x14ac:dyDescent="0.25">
      <c r="G100">
        <f t="shared" si="2"/>
        <v>24260.399999999951</v>
      </c>
      <c r="H100">
        <f t="shared" si="3"/>
        <v>5.3665216958796664</v>
      </c>
    </row>
    <row r="101" spans="7:8" x14ac:dyDescent="0.25">
      <c r="G101">
        <f t="shared" si="2"/>
        <v>24475.19999999995</v>
      </c>
      <c r="H101">
        <f t="shared" si="3"/>
        <v>5.4143851341941325</v>
      </c>
    </row>
    <row r="102" spans="7:8" x14ac:dyDescent="0.25">
      <c r="G102">
        <f t="shared" si="2"/>
        <v>24689.999999999949</v>
      </c>
      <c r="H102">
        <f t="shared" si="3"/>
        <v>5.4622485725085976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workbookViewId="0">
      <selection activeCell="D5" sqref="D5"/>
    </sheetView>
  </sheetViews>
  <sheetFormatPr defaultRowHeight="15" x14ac:dyDescent="0.25"/>
  <sheetData>
    <row r="1" spans="1:8" x14ac:dyDescent="0.25">
      <c r="G1" t="s">
        <v>6</v>
      </c>
      <c r="H1" t="str">
        <f>Sheet1!$B$2&amp;" Fit"</f>
        <v>V (mVolts) Fit</v>
      </c>
    </row>
    <row r="2" spans="1:8" x14ac:dyDescent="0.25">
      <c r="G2">
        <v>0.6</v>
      </c>
      <c r="H2">
        <f>$B$6+$B$7*$G2^1</f>
        <v>2887.9999999999854</v>
      </c>
    </row>
    <row r="3" spans="1:8" x14ac:dyDescent="0.25">
      <c r="G3">
        <f>$G2+0.048</f>
        <v>0.64800000000000002</v>
      </c>
      <c r="H3">
        <f>$B$6+$B$7*$G3^1</f>
        <v>3103.0399999999854</v>
      </c>
    </row>
    <row r="4" spans="1:8" x14ac:dyDescent="0.25">
      <c r="G4">
        <f t="shared" ref="G4:G67" si="0">$G3+0.048</f>
        <v>0.69600000000000006</v>
      </c>
      <c r="H4">
        <f t="shared" ref="H4:H67" si="1">$B$6+$B$7*$G4^1</f>
        <v>3318.0799999999858</v>
      </c>
    </row>
    <row r="5" spans="1:8" x14ac:dyDescent="0.25">
      <c r="A5" t="s">
        <v>3</v>
      </c>
      <c r="B5" t="s">
        <v>4</v>
      </c>
      <c r="C5" t="s">
        <v>5</v>
      </c>
      <c r="G5">
        <f t="shared" si="0"/>
        <v>0.74400000000000011</v>
      </c>
      <c r="H5">
        <f t="shared" si="1"/>
        <v>3533.1199999999858</v>
      </c>
    </row>
    <row r="6" spans="1:8" ht="18" x14ac:dyDescent="0.35">
      <c r="A6" t="s">
        <v>7</v>
      </c>
      <c r="B6">
        <v>199.99999999998545</v>
      </c>
      <c r="C6">
        <v>357.21142199032448</v>
      </c>
      <c r="G6">
        <f t="shared" si="0"/>
        <v>0.79200000000000015</v>
      </c>
      <c r="H6">
        <f t="shared" si="1"/>
        <v>3748.1599999999862</v>
      </c>
    </row>
    <row r="7" spans="1:8" ht="18" x14ac:dyDescent="0.35">
      <c r="A7" t="s">
        <v>8</v>
      </c>
      <c r="B7">
        <v>4480</v>
      </c>
      <c r="C7">
        <v>107.70329614283766</v>
      </c>
      <c r="G7">
        <f t="shared" si="0"/>
        <v>0.84000000000000019</v>
      </c>
      <c r="H7">
        <f t="shared" si="1"/>
        <v>3963.1999999999862</v>
      </c>
    </row>
    <row r="8" spans="1:8" x14ac:dyDescent="0.25">
      <c r="G8">
        <f t="shared" si="0"/>
        <v>0.88800000000000023</v>
      </c>
      <c r="H8">
        <f t="shared" si="1"/>
        <v>4178.239999999987</v>
      </c>
    </row>
    <row r="9" spans="1:8" ht="17.25" x14ac:dyDescent="0.25">
      <c r="A9" t="s">
        <v>9</v>
      </c>
      <c r="B9">
        <v>0.99826910451027118</v>
      </c>
      <c r="G9">
        <f t="shared" si="0"/>
        <v>0.93600000000000028</v>
      </c>
      <c r="H9">
        <f t="shared" si="1"/>
        <v>4393.279999999987</v>
      </c>
    </row>
    <row r="10" spans="1:8" x14ac:dyDescent="0.25">
      <c r="A10" s="3" t="s">
        <v>10</v>
      </c>
      <c r="B10">
        <v>340.58772731899472</v>
      </c>
      <c r="G10">
        <f t="shared" si="0"/>
        <v>0.98400000000000032</v>
      </c>
      <c r="H10">
        <f t="shared" si="1"/>
        <v>4608.319999999987</v>
      </c>
    </row>
    <row r="11" spans="1:8" x14ac:dyDescent="0.25">
      <c r="G11">
        <f t="shared" si="0"/>
        <v>1.0320000000000003</v>
      </c>
      <c r="H11">
        <f t="shared" si="1"/>
        <v>4823.3599999999869</v>
      </c>
    </row>
    <row r="12" spans="1:8" x14ac:dyDescent="0.25">
      <c r="G12">
        <f t="shared" si="0"/>
        <v>1.0800000000000003</v>
      </c>
      <c r="H12">
        <f t="shared" si="1"/>
        <v>5038.3999999999869</v>
      </c>
    </row>
    <row r="13" spans="1:8" x14ac:dyDescent="0.25">
      <c r="G13">
        <f t="shared" si="0"/>
        <v>1.1280000000000003</v>
      </c>
      <c r="H13">
        <f t="shared" si="1"/>
        <v>5253.4399999999869</v>
      </c>
    </row>
    <row r="14" spans="1:8" x14ac:dyDescent="0.25">
      <c r="G14">
        <f t="shared" si="0"/>
        <v>1.1760000000000004</v>
      </c>
      <c r="H14">
        <f t="shared" si="1"/>
        <v>5468.4799999999868</v>
      </c>
    </row>
    <row r="15" spans="1:8" x14ac:dyDescent="0.25">
      <c r="G15">
        <f t="shared" si="0"/>
        <v>1.2240000000000004</v>
      </c>
      <c r="H15">
        <f t="shared" si="1"/>
        <v>5683.5199999999877</v>
      </c>
    </row>
    <row r="16" spans="1:8" x14ac:dyDescent="0.25">
      <c r="G16">
        <f t="shared" si="0"/>
        <v>1.2720000000000005</v>
      </c>
      <c r="H16">
        <f t="shared" si="1"/>
        <v>5898.5599999999877</v>
      </c>
    </row>
    <row r="17" spans="7:8" x14ac:dyDescent="0.25">
      <c r="G17">
        <f t="shared" si="0"/>
        <v>1.3200000000000005</v>
      </c>
      <c r="H17">
        <f t="shared" si="1"/>
        <v>6113.5999999999876</v>
      </c>
    </row>
    <row r="18" spans="7:8" x14ac:dyDescent="0.25">
      <c r="G18">
        <f t="shared" si="0"/>
        <v>1.3680000000000005</v>
      </c>
      <c r="H18">
        <f t="shared" si="1"/>
        <v>6328.6399999999876</v>
      </c>
    </row>
    <row r="19" spans="7:8" x14ac:dyDescent="0.25">
      <c r="G19">
        <f t="shared" si="0"/>
        <v>1.4160000000000006</v>
      </c>
      <c r="H19">
        <f t="shared" si="1"/>
        <v>6543.6799999999885</v>
      </c>
    </row>
    <row r="20" spans="7:8" x14ac:dyDescent="0.25">
      <c r="G20">
        <f t="shared" si="0"/>
        <v>1.4640000000000006</v>
      </c>
      <c r="H20">
        <f t="shared" si="1"/>
        <v>6758.7199999999884</v>
      </c>
    </row>
    <row r="21" spans="7:8" x14ac:dyDescent="0.25">
      <c r="G21">
        <f t="shared" si="0"/>
        <v>1.5120000000000007</v>
      </c>
      <c r="H21">
        <f t="shared" si="1"/>
        <v>6973.7599999999884</v>
      </c>
    </row>
    <row r="22" spans="7:8" x14ac:dyDescent="0.25">
      <c r="G22">
        <f t="shared" si="0"/>
        <v>1.5600000000000007</v>
      </c>
      <c r="H22">
        <f t="shared" si="1"/>
        <v>7188.7999999999884</v>
      </c>
    </row>
    <row r="23" spans="7:8" x14ac:dyDescent="0.25">
      <c r="G23">
        <f t="shared" si="0"/>
        <v>1.6080000000000008</v>
      </c>
      <c r="H23">
        <f t="shared" si="1"/>
        <v>7403.8399999999892</v>
      </c>
    </row>
    <row r="24" spans="7:8" x14ac:dyDescent="0.25">
      <c r="G24">
        <f t="shared" si="0"/>
        <v>1.6560000000000008</v>
      </c>
      <c r="H24">
        <f t="shared" si="1"/>
        <v>7618.8799999999892</v>
      </c>
    </row>
    <row r="25" spans="7:8" x14ac:dyDescent="0.25">
      <c r="G25">
        <f t="shared" si="0"/>
        <v>1.7040000000000008</v>
      </c>
      <c r="H25">
        <f t="shared" si="1"/>
        <v>7833.9199999999892</v>
      </c>
    </row>
    <row r="26" spans="7:8" x14ac:dyDescent="0.25">
      <c r="G26">
        <f t="shared" si="0"/>
        <v>1.7520000000000009</v>
      </c>
      <c r="H26">
        <f t="shared" si="1"/>
        <v>8048.9599999999891</v>
      </c>
    </row>
    <row r="27" spans="7:8" x14ac:dyDescent="0.25">
      <c r="G27">
        <f t="shared" si="0"/>
        <v>1.8000000000000009</v>
      </c>
      <c r="H27">
        <f t="shared" si="1"/>
        <v>8263.9999999999891</v>
      </c>
    </row>
    <row r="28" spans="7:8" x14ac:dyDescent="0.25">
      <c r="G28">
        <f t="shared" si="0"/>
        <v>1.848000000000001</v>
      </c>
      <c r="H28">
        <f t="shared" si="1"/>
        <v>8479.03999999999</v>
      </c>
    </row>
    <row r="29" spans="7:8" x14ac:dyDescent="0.25">
      <c r="G29">
        <f t="shared" si="0"/>
        <v>1.896000000000001</v>
      </c>
      <c r="H29">
        <f t="shared" si="1"/>
        <v>8694.0799999999908</v>
      </c>
    </row>
    <row r="30" spans="7:8" x14ac:dyDescent="0.25">
      <c r="G30">
        <f t="shared" si="0"/>
        <v>1.9440000000000011</v>
      </c>
      <c r="H30">
        <f t="shared" si="1"/>
        <v>8909.1199999999899</v>
      </c>
    </row>
    <row r="31" spans="7:8" x14ac:dyDescent="0.25">
      <c r="G31">
        <f t="shared" si="0"/>
        <v>1.9920000000000011</v>
      </c>
      <c r="H31">
        <f t="shared" si="1"/>
        <v>9124.1599999999908</v>
      </c>
    </row>
    <row r="32" spans="7:8" x14ac:dyDescent="0.25">
      <c r="G32">
        <f t="shared" si="0"/>
        <v>2.0400000000000009</v>
      </c>
      <c r="H32">
        <f t="shared" si="1"/>
        <v>9339.1999999999898</v>
      </c>
    </row>
    <row r="33" spans="7:8" x14ac:dyDescent="0.25">
      <c r="G33">
        <f t="shared" si="0"/>
        <v>2.088000000000001</v>
      </c>
      <c r="H33">
        <f t="shared" si="1"/>
        <v>9554.2399999999907</v>
      </c>
    </row>
    <row r="34" spans="7:8" x14ac:dyDescent="0.25">
      <c r="G34">
        <f t="shared" si="0"/>
        <v>2.136000000000001</v>
      </c>
      <c r="H34">
        <f t="shared" si="1"/>
        <v>9769.2799999999897</v>
      </c>
    </row>
    <row r="35" spans="7:8" x14ac:dyDescent="0.25">
      <c r="G35">
        <f t="shared" si="0"/>
        <v>2.1840000000000011</v>
      </c>
      <c r="H35">
        <f t="shared" si="1"/>
        <v>9984.3199999999906</v>
      </c>
    </row>
    <row r="36" spans="7:8" x14ac:dyDescent="0.25">
      <c r="G36">
        <f t="shared" si="0"/>
        <v>2.2320000000000011</v>
      </c>
      <c r="H36">
        <f t="shared" si="1"/>
        <v>10199.35999999999</v>
      </c>
    </row>
    <row r="37" spans="7:8" x14ac:dyDescent="0.25">
      <c r="G37">
        <f t="shared" si="0"/>
        <v>2.2800000000000011</v>
      </c>
      <c r="H37">
        <f t="shared" si="1"/>
        <v>10414.399999999991</v>
      </c>
    </row>
    <row r="38" spans="7:8" x14ac:dyDescent="0.25">
      <c r="G38">
        <f t="shared" si="0"/>
        <v>2.3280000000000012</v>
      </c>
      <c r="H38">
        <f t="shared" si="1"/>
        <v>10629.439999999991</v>
      </c>
    </row>
    <row r="39" spans="7:8" x14ac:dyDescent="0.25">
      <c r="G39">
        <f t="shared" si="0"/>
        <v>2.3760000000000012</v>
      </c>
      <c r="H39">
        <f t="shared" si="1"/>
        <v>10844.47999999999</v>
      </c>
    </row>
    <row r="40" spans="7:8" x14ac:dyDescent="0.25">
      <c r="G40">
        <f t="shared" si="0"/>
        <v>2.4240000000000013</v>
      </c>
      <c r="H40">
        <f t="shared" si="1"/>
        <v>11059.519999999991</v>
      </c>
    </row>
    <row r="41" spans="7:8" x14ac:dyDescent="0.25">
      <c r="G41">
        <f t="shared" si="0"/>
        <v>2.4720000000000013</v>
      </c>
      <c r="H41">
        <f t="shared" si="1"/>
        <v>11274.55999999999</v>
      </c>
    </row>
    <row r="42" spans="7:8" x14ac:dyDescent="0.25">
      <c r="G42">
        <f t="shared" si="0"/>
        <v>2.5200000000000014</v>
      </c>
      <c r="H42">
        <f t="shared" si="1"/>
        <v>11489.599999999991</v>
      </c>
    </row>
    <row r="43" spans="7:8" x14ac:dyDescent="0.25">
      <c r="G43">
        <f t="shared" si="0"/>
        <v>2.5680000000000014</v>
      </c>
      <c r="H43">
        <f t="shared" si="1"/>
        <v>11704.639999999992</v>
      </c>
    </row>
    <row r="44" spans="7:8" x14ac:dyDescent="0.25">
      <c r="G44">
        <f t="shared" si="0"/>
        <v>2.6160000000000014</v>
      </c>
      <c r="H44">
        <f t="shared" si="1"/>
        <v>11919.679999999991</v>
      </c>
    </row>
    <row r="45" spans="7:8" x14ac:dyDescent="0.25">
      <c r="G45">
        <f t="shared" si="0"/>
        <v>2.6640000000000015</v>
      </c>
      <c r="H45">
        <f t="shared" si="1"/>
        <v>12134.719999999992</v>
      </c>
    </row>
    <row r="46" spans="7:8" x14ac:dyDescent="0.25">
      <c r="G46">
        <f t="shared" si="0"/>
        <v>2.7120000000000015</v>
      </c>
      <c r="H46">
        <f t="shared" si="1"/>
        <v>12349.759999999993</v>
      </c>
    </row>
    <row r="47" spans="7:8" x14ac:dyDescent="0.25">
      <c r="G47">
        <f t="shared" si="0"/>
        <v>2.7600000000000016</v>
      </c>
      <c r="H47">
        <f t="shared" si="1"/>
        <v>12564.799999999992</v>
      </c>
    </row>
    <row r="48" spans="7:8" x14ac:dyDescent="0.25">
      <c r="G48">
        <f t="shared" si="0"/>
        <v>2.8080000000000016</v>
      </c>
      <c r="H48">
        <f t="shared" si="1"/>
        <v>12779.839999999993</v>
      </c>
    </row>
    <row r="49" spans="7:8" x14ac:dyDescent="0.25">
      <c r="G49">
        <f t="shared" si="0"/>
        <v>2.8560000000000016</v>
      </c>
      <c r="H49">
        <f t="shared" si="1"/>
        <v>12994.879999999994</v>
      </c>
    </row>
    <row r="50" spans="7:8" x14ac:dyDescent="0.25">
      <c r="G50">
        <f t="shared" si="0"/>
        <v>2.9040000000000017</v>
      </c>
      <c r="H50">
        <f t="shared" si="1"/>
        <v>13209.919999999993</v>
      </c>
    </row>
    <row r="51" spans="7:8" x14ac:dyDescent="0.25">
      <c r="G51">
        <f t="shared" si="0"/>
        <v>2.9520000000000017</v>
      </c>
      <c r="H51">
        <f t="shared" si="1"/>
        <v>13424.959999999994</v>
      </c>
    </row>
    <row r="52" spans="7:8" x14ac:dyDescent="0.25">
      <c r="G52">
        <f t="shared" si="0"/>
        <v>3.0000000000000018</v>
      </c>
      <c r="H52">
        <f t="shared" si="1"/>
        <v>13639.999999999993</v>
      </c>
    </row>
    <row r="53" spans="7:8" x14ac:dyDescent="0.25">
      <c r="G53">
        <f t="shared" si="0"/>
        <v>3.0480000000000018</v>
      </c>
      <c r="H53">
        <f t="shared" si="1"/>
        <v>13855.039999999994</v>
      </c>
    </row>
    <row r="54" spans="7:8" x14ac:dyDescent="0.25">
      <c r="G54">
        <f t="shared" si="0"/>
        <v>3.0960000000000019</v>
      </c>
      <c r="H54">
        <f t="shared" si="1"/>
        <v>14070.079999999994</v>
      </c>
    </row>
    <row r="55" spans="7:8" x14ac:dyDescent="0.25">
      <c r="G55">
        <f t="shared" si="0"/>
        <v>3.1440000000000019</v>
      </c>
      <c r="H55">
        <f t="shared" si="1"/>
        <v>14285.119999999994</v>
      </c>
    </row>
    <row r="56" spans="7:8" x14ac:dyDescent="0.25">
      <c r="G56">
        <f t="shared" si="0"/>
        <v>3.1920000000000019</v>
      </c>
      <c r="H56">
        <f t="shared" si="1"/>
        <v>14500.159999999994</v>
      </c>
    </row>
    <row r="57" spans="7:8" x14ac:dyDescent="0.25">
      <c r="G57">
        <f t="shared" si="0"/>
        <v>3.240000000000002</v>
      </c>
      <c r="H57">
        <f t="shared" si="1"/>
        <v>14715.199999999993</v>
      </c>
    </row>
    <row r="58" spans="7:8" x14ac:dyDescent="0.25">
      <c r="G58">
        <f t="shared" si="0"/>
        <v>3.288000000000002</v>
      </c>
      <c r="H58">
        <f t="shared" si="1"/>
        <v>14930.239999999994</v>
      </c>
    </row>
    <row r="59" spans="7:8" x14ac:dyDescent="0.25">
      <c r="G59">
        <f t="shared" si="0"/>
        <v>3.3360000000000021</v>
      </c>
      <c r="H59">
        <f t="shared" si="1"/>
        <v>15145.279999999995</v>
      </c>
    </row>
    <row r="60" spans="7:8" x14ac:dyDescent="0.25">
      <c r="G60">
        <f t="shared" si="0"/>
        <v>3.3840000000000021</v>
      </c>
      <c r="H60">
        <f t="shared" si="1"/>
        <v>15360.319999999994</v>
      </c>
    </row>
    <row r="61" spans="7:8" x14ac:dyDescent="0.25">
      <c r="G61">
        <f t="shared" si="0"/>
        <v>3.4320000000000022</v>
      </c>
      <c r="H61">
        <f t="shared" si="1"/>
        <v>15575.359999999995</v>
      </c>
    </row>
    <row r="62" spans="7:8" x14ac:dyDescent="0.25">
      <c r="G62">
        <f t="shared" si="0"/>
        <v>3.4800000000000022</v>
      </c>
      <c r="H62">
        <f t="shared" si="1"/>
        <v>15790.399999999996</v>
      </c>
    </row>
    <row r="63" spans="7:8" x14ac:dyDescent="0.25">
      <c r="G63">
        <f t="shared" si="0"/>
        <v>3.5280000000000022</v>
      </c>
      <c r="H63">
        <f t="shared" si="1"/>
        <v>16005.439999999995</v>
      </c>
    </row>
    <row r="64" spans="7:8" x14ac:dyDescent="0.25">
      <c r="G64">
        <f t="shared" si="0"/>
        <v>3.5760000000000023</v>
      </c>
      <c r="H64">
        <f t="shared" si="1"/>
        <v>16220.479999999996</v>
      </c>
    </row>
    <row r="65" spans="7:8" x14ac:dyDescent="0.25">
      <c r="G65">
        <f t="shared" si="0"/>
        <v>3.6240000000000023</v>
      </c>
      <c r="H65">
        <f t="shared" si="1"/>
        <v>16435.519999999997</v>
      </c>
    </row>
    <row r="66" spans="7:8" x14ac:dyDescent="0.25">
      <c r="G66">
        <f t="shared" si="0"/>
        <v>3.6720000000000024</v>
      </c>
      <c r="H66">
        <f t="shared" si="1"/>
        <v>16650.559999999998</v>
      </c>
    </row>
    <row r="67" spans="7:8" x14ac:dyDescent="0.25">
      <c r="G67">
        <f t="shared" si="0"/>
        <v>3.7200000000000024</v>
      </c>
      <c r="H67">
        <f t="shared" si="1"/>
        <v>16865.599999999995</v>
      </c>
    </row>
    <row r="68" spans="7:8" x14ac:dyDescent="0.25">
      <c r="G68">
        <f t="shared" ref="G68:G102" si="2">$G67+0.048</f>
        <v>3.7680000000000025</v>
      </c>
      <c r="H68">
        <f t="shared" ref="H68:H102" si="3">$B$6+$B$7*$G68^1</f>
        <v>17080.639999999996</v>
      </c>
    </row>
    <row r="69" spans="7:8" x14ac:dyDescent="0.25">
      <c r="G69">
        <f t="shared" si="2"/>
        <v>3.8160000000000025</v>
      </c>
      <c r="H69">
        <f t="shared" si="3"/>
        <v>17295.679999999997</v>
      </c>
    </row>
    <row r="70" spans="7:8" x14ac:dyDescent="0.25">
      <c r="G70">
        <f t="shared" si="2"/>
        <v>3.8640000000000025</v>
      </c>
      <c r="H70">
        <f t="shared" si="3"/>
        <v>17510.719999999998</v>
      </c>
    </row>
    <row r="71" spans="7:8" x14ac:dyDescent="0.25">
      <c r="G71">
        <f t="shared" si="2"/>
        <v>3.9120000000000026</v>
      </c>
      <c r="H71">
        <f t="shared" si="3"/>
        <v>17725.759999999998</v>
      </c>
    </row>
    <row r="72" spans="7:8" x14ac:dyDescent="0.25">
      <c r="G72">
        <f t="shared" si="2"/>
        <v>3.9600000000000026</v>
      </c>
      <c r="H72">
        <f t="shared" si="3"/>
        <v>17940.799999999996</v>
      </c>
    </row>
    <row r="73" spans="7:8" x14ac:dyDescent="0.25">
      <c r="G73">
        <f t="shared" si="2"/>
        <v>4.0080000000000027</v>
      </c>
      <c r="H73">
        <f t="shared" si="3"/>
        <v>18155.839999999997</v>
      </c>
    </row>
    <row r="74" spans="7:8" x14ac:dyDescent="0.25">
      <c r="G74">
        <f t="shared" si="2"/>
        <v>4.0560000000000027</v>
      </c>
      <c r="H74">
        <f t="shared" si="3"/>
        <v>18370.879999999997</v>
      </c>
    </row>
    <row r="75" spans="7:8" x14ac:dyDescent="0.25">
      <c r="G75">
        <f t="shared" si="2"/>
        <v>4.1040000000000028</v>
      </c>
      <c r="H75">
        <f t="shared" si="3"/>
        <v>18585.919999999998</v>
      </c>
    </row>
    <row r="76" spans="7:8" x14ac:dyDescent="0.25">
      <c r="G76">
        <f t="shared" si="2"/>
        <v>4.1520000000000028</v>
      </c>
      <c r="H76">
        <f t="shared" si="3"/>
        <v>18800.96</v>
      </c>
    </row>
    <row r="77" spans="7:8" x14ac:dyDescent="0.25">
      <c r="G77">
        <f t="shared" si="2"/>
        <v>4.2000000000000028</v>
      </c>
      <c r="H77">
        <f t="shared" si="3"/>
        <v>19016</v>
      </c>
    </row>
    <row r="78" spans="7:8" x14ac:dyDescent="0.25">
      <c r="G78">
        <f t="shared" si="2"/>
        <v>4.2480000000000029</v>
      </c>
      <c r="H78">
        <f t="shared" si="3"/>
        <v>19231.039999999997</v>
      </c>
    </row>
    <row r="79" spans="7:8" x14ac:dyDescent="0.25">
      <c r="G79">
        <f t="shared" si="2"/>
        <v>4.2960000000000029</v>
      </c>
      <c r="H79">
        <f t="shared" si="3"/>
        <v>19446.079999999998</v>
      </c>
    </row>
    <row r="80" spans="7:8" x14ac:dyDescent="0.25">
      <c r="G80">
        <f t="shared" si="2"/>
        <v>4.344000000000003</v>
      </c>
      <c r="H80">
        <f t="shared" si="3"/>
        <v>19661.12</v>
      </c>
    </row>
    <row r="81" spans="7:8" x14ac:dyDescent="0.25">
      <c r="G81">
        <f t="shared" si="2"/>
        <v>4.392000000000003</v>
      </c>
      <c r="H81">
        <f t="shared" si="3"/>
        <v>19876.16</v>
      </c>
    </row>
    <row r="82" spans="7:8" x14ac:dyDescent="0.25">
      <c r="G82">
        <f t="shared" si="2"/>
        <v>4.4400000000000031</v>
      </c>
      <c r="H82">
        <f t="shared" si="3"/>
        <v>20091.2</v>
      </c>
    </row>
    <row r="83" spans="7:8" x14ac:dyDescent="0.25">
      <c r="G83">
        <f t="shared" si="2"/>
        <v>4.4880000000000031</v>
      </c>
      <c r="H83">
        <f t="shared" si="3"/>
        <v>20306.239999999998</v>
      </c>
    </row>
    <row r="84" spans="7:8" x14ac:dyDescent="0.25">
      <c r="G84">
        <f t="shared" si="2"/>
        <v>4.5360000000000031</v>
      </c>
      <c r="H84">
        <f t="shared" si="3"/>
        <v>20521.28</v>
      </c>
    </row>
    <row r="85" spans="7:8" x14ac:dyDescent="0.25">
      <c r="G85">
        <f t="shared" si="2"/>
        <v>4.5840000000000032</v>
      </c>
      <c r="H85">
        <f t="shared" si="3"/>
        <v>20736.32</v>
      </c>
    </row>
    <row r="86" spans="7:8" x14ac:dyDescent="0.25">
      <c r="G86">
        <f t="shared" si="2"/>
        <v>4.6320000000000032</v>
      </c>
      <c r="H86">
        <f t="shared" si="3"/>
        <v>20951.36</v>
      </c>
    </row>
    <row r="87" spans="7:8" x14ac:dyDescent="0.25">
      <c r="G87">
        <f t="shared" si="2"/>
        <v>4.6800000000000033</v>
      </c>
      <c r="H87">
        <f t="shared" si="3"/>
        <v>21166.400000000001</v>
      </c>
    </row>
    <row r="88" spans="7:8" x14ac:dyDescent="0.25">
      <c r="G88">
        <f t="shared" si="2"/>
        <v>4.7280000000000033</v>
      </c>
      <c r="H88">
        <f t="shared" si="3"/>
        <v>21381.439999999999</v>
      </c>
    </row>
    <row r="89" spans="7:8" x14ac:dyDescent="0.25">
      <c r="G89">
        <f t="shared" si="2"/>
        <v>4.7760000000000034</v>
      </c>
      <c r="H89">
        <f t="shared" si="3"/>
        <v>21596.48</v>
      </c>
    </row>
    <row r="90" spans="7:8" x14ac:dyDescent="0.25">
      <c r="G90">
        <f t="shared" si="2"/>
        <v>4.8240000000000034</v>
      </c>
      <c r="H90">
        <f t="shared" si="3"/>
        <v>21811.52</v>
      </c>
    </row>
    <row r="91" spans="7:8" x14ac:dyDescent="0.25">
      <c r="G91">
        <f t="shared" si="2"/>
        <v>4.8720000000000034</v>
      </c>
      <c r="H91">
        <f t="shared" si="3"/>
        <v>22026.560000000001</v>
      </c>
    </row>
    <row r="92" spans="7:8" x14ac:dyDescent="0.25">
      <c r="G92">
        <f t="shared" si="2"/>
        <v>4.9200000000000035</v>
      </c>
      <c r="H92">
        <f t="shared" si="3"/>
        <v>22241.600000000002</v>
      </c>
    </row>
    <row r="93" spans="7:8" x14ac:dyDescent="0.25">
      <c r="G93">
        <f t="shared" si="2"/>
        <v>4.9680000000000035</v>
      </c>
      <c r="H93">
        <f t="shared" si="3"/>
        <v>22456.639999999999</v>
      </c>
    </row>
    <row r="94" spans="7:8" x14ac:dyDescent="0.25">
      <c r="G94">
        <f t="shared" si="2"/>
        <v>5.0160000000000036</v>
      </c>
      <c r="H94">
        <f t="shared" si="3"/>
        <v>22671.68</v>
      </c>
    </row>
    <row r="95" spans="7:8" x14ac:dyDescent="0.25">
      <c r="G95">
        <f t="shared" si="2"/>
        <v>5.0640000000000036</v>
      </c>
      <c r="H95">
        <f t="shared" si="3"/>
        <v>22886.720000000001</v>
      </c>
    </row>
    <row r="96" spans="7:8" x14ac:dyDescent="0.25">
      <c r="G96">
        <f t="shared" si="2"/>
        <v>5.1120000000000037</v>
      </c>
      <c r="H96">
        <f t="shared" si="3"/>
        <v>23101.760000000002</v>
      </c>
    </row>
    <row r="97" spans="7:8" x14ac:dyDescent="0.25">
      <c r="G97">
        <f t="shared" si="2"/>
        <v>5.1600000000000037</v>
      </c>
      <c r="H97">
        <f t="shared" si="3"/>
        <v>23316.800000000003</v>
      </c>
    </row>
    <row r="98" spans="7:8" x14ac:dyDescent="0.25">
      <c r="G98">
        <f t="shared" si="2"/>
        <v>5.2080000000000037</v>
      </c>
      <c r="H98">
        <f t="shared" si="3"/>
        <v>23531.840000000004</v>
      </c>
    </row>
    <row r="99" spans="7:8" x14ac:dyDescent="0.25">
      <c r="G99">
        <f t="shared" si="2"/>
        <v>5.2560000000000038</v>
      </c>
      <c r="H99">
        <f t="shared" si="3"/>
        <v>23746.880000000001</v>
      </c>
    </row>
    <row r="100" spans="7:8" x14ac:dyDescent="0.25">
      <c r="G100">
        <f t="shared" si="2"/>
        <v>5.3040000000000038</v>
      </c>
      <c r="H100">
        <f t="shared" si="3"/>
        <v>23961.920000000002</v>
      </c>
    </row>
    <row r="101" spans="7:8" x14ac:dyDescent="0.25">
      <c r="G101">
        <f t="shared" si="2"/>
        <v>5.3520000000000039</v>
      </c>
      <c r="H101">
        <f t="shared" si="3"/>
        <v>24176.960000000003</v>
      </c>
    </row>
    <row r="102" spans="7:8" x14ac:dyDescent="0.25">
      <c r="G102">
        <f t="shared" si="2"/>
        <v>5.4000000000000039</v>
      </c>
      <c r="H102">
        <f t="shared" si="3"/>
        <v>24392.000000000004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7"/>
  <sheetViews>
    <sheetView tabSelected="1" zoomScale="110" zoomScaleNormal="110" workbookViewId="0">
      <selection activeCell="L2" sqref="L2"/>
    </sheetView>
  </sheetViews>
  <sheetFormatPr defaultColWidth="10.5703125" defaultRowHeight="15" x14ac:dyDescent="0.25"/>
  <cols>
    <col min="1" max="16384" width="10.5703125" style="1"/>
  </cols>
  <sheetData>
    <row r="2" spans="2:4" ht="30" x14ac:dyDescent="0.25">
      <c r="B2" s="2" t="s">
        <v>1</v>
      </c>
      <c r="C2" s="2" t="s">
        <v>0</v>
      </c>
      <c r="D2" s="2" t="s">
        <v>2</v>
      </c>
    </row>
    <row r="3" spans="2:4" x14ac:dyDescent="0.25">
      <c r="B3" s="2">
        <v>5000</v>
      </c>
      <c r="C3" s="2">
        <v>1</v>
      </c>
      <c r="D3" s="2">
        <v>500</v>
      </c>
    </row>
    <row r="4" spans="2:4" x14ac:dyDescent="0.25">
      <c r="B4" s="2">
        <v>9000</v>
      </c>
      <c r="C4" s="2">
        <v>2</v>
      </c>
      <c r="D4" s="2">
        <v>500</v>
      </c>
    </row>
    <row r="5" spans="2:4" x14ac:dyDescent="0.25">
      <c r="B5" s="2">
        <v>13300</v>
      </c>
      <c r="C5" s="2">
        <v>3</v>
      </c>
      <c r="D5" s="2">
        <v>500</v>
      </c>
    </row>
    <row r="6" spans="2:4" x14ac:dyDescent="0.25">
      <c r="B6" s="2">
        <v>18000</v>
      </c>
      <c r="C6" s="2">
        <v>4</v>
      </c>
      <c r="D6" s="2">
        <v>500</v>
      </c>
    </row>
    <row r="7" spans="2:4" x14ac:dyDescent="0.25">
      <c r="B7" s="2">
        <v>22900</v>
      </c>
      <c r="C7" s="2">
        <v>5</v>
      </c>
      <c r="D7" s="2">
        <v>500</v>
      </c>
    </row>
  </sheetData>
  <pageMargins left="0.7" right="0.7" top="0.75" bottom="0.75" header="0.3" footer="0.3"/>
  <pageSetup paperSize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 Fit1</vt:lpstr>
      <vt:lpstr>Sheet1 Fit2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2018-11-13T20:14:05Z</dcterms:created>
  <dcterms:modified xsi:type="dcterms:W3CDTF">2018-11-13T20:37:08Z</dcterms:modified>
</cp:coreProperties>
</file>